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20" windowWidth="19980" windowHeight="9468" activeTab="0"/>
  </bookViews>
  <sheets>
    <sheet name="приложение 3 - 2011" sheetId="1" r:id="rId1"/>
  </sheets>
  <externalReferences>
    <externalReference r:id="rId4"/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<sst xmlns="http://schemas.openxmlformats.org/spreadsheetml/2006/main" count="138" uniqueCount="93">
  <si>
    <t>Приложение № 3</t>
  </si>
  <si>
    <t>к приказу Федеральной службы по тарифам</t>
  </si>
  <si>
    <t>от 2 марта 2011 г. № 56-э</t>
  </si>
  <si>
    <t>Форма раскрытия информации о структуре и объемах затрат</t>
  </si>
  <si>
    <t>на оказание услуг по передаче электрической энергии</t>
  </si>
  <si>
    <t>сетевыми организациями, регулирование тарифов на услуги которых</t>
  </si>
  <si>
    <t>осуществляется методом доходности инвестированного капитала</t>
  </si>
  <si>
    <t>№ п/п</t>
  </si>
  <si>
    <t>Показатель</t>
  </si>
  <si>
    <t>Ед. изм.</t>
  </si>
  <si>
    <t>Примечание***</t>
  </si>
  <si>
    <t>план*</t>
  </si>
  <si>
    <t>факт**</t>
  </si>
  <si>
    <t>I.</t>
  </si>
  <si>
    <t>Необходимая валовая выручка</t>
  </si>
  <si>
    <t>тыс. руб.</t>
  </si>
  <si>
    <t>на содержание (котловая)</t>
  </si>
  <si>
    <t>1.</t>
  </si>
  <si>
    <t>на содержание (собственная)</t>
  </si>
  <si>
    <t>1.1.</t>
  </si>
  <si>
    <t>Подконтрольные (операционные) расходы,</t>
  </si>
  <si>
    <t>включенные в НВВ</t>
  </si>
  <si>
    <t>1.1.1.</t>
  </si>
  <si>
    <t>Материальные расходы, всего</t>
  </si>
  <si>
    <t>1.1.1.1.</t>
  </si>
  <si>
    <t>в том числе на ремонт</t>
  </si>
  <si>
    <t>1.1.2.</t>
  </si>
  <si>
    <t>Фонд оплаты труда</t>
  </si>
  <si>
    <t>1.1.2.1.</t>
  </si>
  <si>
    <t>1.1.3.</t>
  </si>
  <si>
    <t>Прочие операционные расходы</t>
  </si>
  <si>
    <t>1.2.</t>
  </si>
  <si>
    <t>Неподконтрольные расходы, включенные</t>
  </si>
  <si>
    <t>в НВВ, всего</t>
  </si>
  <si>
    <t>1.2.1.</t>
  </si>
  <si>
    <t>арендная плата</t>
  </si>
  <si>
    <t>1.2.2.</t>
  </si>
  <si>
    <t>отчисления на социальные нужды</t>
  </si>
  <si>
    <t>1.2.3.</t>
  </si>
  <si>
    <t>налог на прибыль</t>
  </si>
  <si>
    <t>1.2.4.</t>
  </si>
  <si>
    <t>прочие налоги</t>
  </si>
  <si>
    <t>недополученный по независящим причинам</t>
  </si>
  <si>
    <t>доход (+) / избыток средств, полученный</t>
  </si>
  <si>
    <t>в предыдущем периоде регулирования (–)</t>
  </si>
  <si>
    <t>1.2.5.</t>
  </si>
  <si>
    <t>прочие неподконтрольные расходы, всего:</t>
  </si>
  <si>
    <t>1.3.</t>
  </si>
  <si>
    <t>Возврат инвестированного капитала, всего,</t>
  </si>
  <si>
    <t>в том числе:</t>
  </si>
  <si>
    <t>1.3.1.</t>
  </si>
  <si>
    <t>размер средств, направляемых</t>
  </si>
  <si>
    <t>на реализацию инвестиционных программ</t>
  </si>
  <si>
    <t>1.4.</t>
  </si>
  <si>
    <t>Доход на инвестированный капитал, всего,</t>
  </si>
  <si>
    <t>1.4.1.</t>
  </si>
  <si>
    <t>размер средств, направляемых на</t>
  </si>
  <si>
    <t>реализацию инвестиционных программ</t>
  </si>
  <si>
    <t>1.5.</t>
  </si>
  <si>
    <t>Изменение необходимой валовой выручки,</t>
  </si>
  <si>
    <t>производимое в целях сглаживания тарифов</t>
  </si>
  <si>
    <t>(+/–)</t>
  </si>
  <si>
    <t>II.</t>
  </si>
  <si>
    <t>Справочно: расходы на ремонт, всего</t>
  </si>
  <si>
    <t>(п. 1.1.1.1+п. 1.1.2.1)</t>
  </si>
  <si>
    <t>III.</t>
  </si>
  <si>
    <t>Необходимая валовая выручка на оплату</t>
  </si>
  <si>
    <t>технологического расхода электроэнергии</t>
  </si>
  <si>
    <t>(котловая)</t>
  </si>
  <si>
    <t>(собственная)</t>
  </si>
  <si>
    <t>IV.</t>
  </si>
  <si>
    <t>Норма доходности инвестированного</t>
  </si>
  <si>
    <t>%</t>
  </si>
  <si>
    <t>капитала</t>
  </si>
  <si>
    <t>норма доходности инвестированного</t>
  </si>
  <si>
    <t>Х</t>
  </si>
  <si>
    <t>капитала, установленная федеральным</t>
  </si>
  <si>
    <t>органом исполнительной власти (приказ</t>
  </si>
  <si>
    <t>наименование регулирующего органа</t>
  </si>
  <si>
    <t>от «___» _________ № _____)</t>
  </si>
  <si>
    <t>норма доходности на инвестированный</t>
  </si>
  <si>
    <t>капитал</t>
  </si>
  <si>
    <t>норма доходности на капитал,</t>
  </si>
  <si>
    <t>инвестированный до начала долгосрочного</t>
  </si>
  <si>
    <t>периода регулирования</t>
  </si>
  <si>
    <t>2.</t>
  </si>
  <si>
    <t>региональный коэффициент доходности, ус-</t>
  </si>
  <si>
    <t>тановленный органом исполнительной влас-</t>
  </si>
  <si>
    <t>ти субъекта Российской Федерации (приказ</t>
  </si>
  <si>
    <t>Примечание:</t>
  </si>
  <si>
    <t>* 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энергии, в столбце «план» указываются соответствующие значени</t>
  </si>
  <si>
    <t>** 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</si>
  <si>
    <t>*** При наличии отклонений фактических значений показателей от плановых значений в столбце «Примечание» указываются причины их возникновения. В отношении показателей, перечисленных в разделе I и II формы, причины возникновения отклонений фактических значе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</si>
</sst>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</numFmts>
  <fonts count="9">
    <font>
      <sz val="10"/>
      <name val="Arial Cyr"/>
      <family val="0"/>
    </font>
    <font>
      <sz val="8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9"/>
      <color indexed="9"/>
      <name val="Times New Roman"/>
      <family val="1"/>
    </font>
    <font>
      <sz val="7"/>
      <name val="Times New Roman"/>
      <family val="1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3" xfId="0" applyFont="1" applyBorder="1" applyAlignment="1">
      <alignment horizontal="center" vertical="center"/>
    </xf>
    <xf numFmtId="49" fontId="5" fillId="0" borderId="4" xfId="0" applyNumberFormat="1" applyFont="1" applyBorder="1" applyAlignment="1">
      <alignment vertical="center"/>
    </xf>
    <xf numFmtId="49" fontId="5" fillId="0" borderId="5" xfId="0" applyNumberFormat="1" applyFont="1" applyBorder="1" applyAlignment="1">
      <alignment vertical="center"/>
    </xf>
    <xf numFmtId="49" fontId="5" fillId="0" borderId="6" xfId="0" applyNumberFormat="1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4" xfId="0" applyFont="1" applyBorder="1" applyAlignment="1">
      <alignment horizontal="right" vertical="center"/>
    </xf>
    <xf numFmtId="0" fontId="5" fillId="0" borderId="5" xfId="0" applyFont="1" applyBorder="1" applyAlignment="1">
      <alignment horizontal="right" vertical="center"/>
    </xf>
    <xf numFmtId="0" fontId="5" fillId="0" borderId="6" xfId="0" applyFont="1" applyBorder="1" applyAlignment="1">
      <alignment horizontal="right" vertical="center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49" fontId="5" fillId="0" borderId="7" xfId="0" applyNumberFormat="1" applyFont="1" applyBorder="1" applyAlignment="1">
      <alignment vertical="center"/>
    </xf>
    <xf numFmtId="49" fontId="5" fillId="0" borderId="8" xfId="0" applyNumberFormat="1" applyFont="1" applyBorder="1" applyAlignment="1">
      <alignment vertical="center"/>
    </xf>
    <xf numFmtId="49" fontId="5" fillId="0" borderId="9" xfId="0" applyNumberFormat="1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7" xfId="0" applyFont="1" applyBorder="1" applyAlignment="1">
      <alignment horizontal="right" vertical="center"/>
    </xf>
    <xf numFmtId="0" fontId="5" fillId="0" borderId="8" xfId="0" applyFont="1" applyBorder="1" applyAlignment="1">
      <alignment horizontal="right" vertical="center"/>
    </xf>
    <xf numFmtId="0" fontId="5" fillId="0" borderId="9" xfId="0" applyFont="1" applyBorder="1" applyAlignment="1">
      <alignment horizontal="right" vertical="center"/>
    </xf>
    <xf numFmtId="0" fontId="5" fillId="0" borderId="7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4" fontId="5" fillId="0" borderId="0" xfId="0" applyNumberFormat="1" applyFont="1" applyAlignment="1">
      <alignment vertical="center"/>
    </xf>
    <xf numFmtId="4" fontId="5" fillId="0" borderId="4" xfId="0" applyNumberFormat="1" applyFont="1" applyBorder="1" applyAlignment="1">
      <alignment horizontal="right" vertical="center"/>
    </xf>
    <xf numFmtId="4" fontId="5" fillId="0" borderId="5" xfId="0" applyNumberFormat="1" applyFont="1" applyBorder="1" applyAlignment="1">
      <alignment horizontal="right" vertical="center"/>
    </xf>
    <xf numFmtId="4" fontId="5" fillId="0" borderId="6" xfId="0" applyNumberFormat="1" applyFont="1" applyBorder="1" applyAlignment="1">
      <alignment horizontal="right" vertical="center"/>
    </xf>
    <xf numFmtId="0" fontId="6" fillId="0" borderId="4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5" fillId="0" borderId="3" xfId="0" applyFont="1" applyBorder="1" applyAlignment="1">
      <alignment vertical="center"/>
    </xf>
    <xf numFmtId="4" fontId="5" fillId="0" borderId="7" xfId="0" applyNumberFormat="1" applyFont="1" applyBorder="1" applyAlignment="1">
      <alignment horizontal="right" vertical="center"/>
    </xf>
    <xf numFmtId="4" fontId="5" fillId="0" borderId="8" xfId="0" applyNumberFormat="1" applyFont="1" applyBorder="1" applyAlignment="1">
      <alignment horizontal="right" vertical="center"/>
    </xf>
    <xf numFmtId="4" fontId="5" fillId="0" borderId="9" xfId="0" applyNumberFormat="1" applyFont="1" applyBorder="1" applyAlignment="1">
      <alignment horizontal="right" vertical="center"/>
    </xf>
    <xf numFmtId="0" fontId="6" fillId="0" borderId="7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49" fontId="5" fillId="0" borderId="2" xfId="0" applyNumberFormat="1" applyFont="1" applyBorder="1" applyAlignment="1">
      <alignment vertical="center"/>
    </xf>
    <xf numFmtId="0" fontId="5" fillId="0" borderId="2" xfId="0" applyFont="1" applyBorder="1" applyAlignment="1">
      <alignment vertical="center"/>
    </xf>
    <xf numFmtId="4" fontId="5" fillId="0" borderId="2" xfId="0" applyNumberFormat="1" applyFont="1" applyBorder="1" applyAlignment="1">
      <alignment horizontal="right" vertical="center"/>
    </xf>
    <xf numFmtId="4" fontId="5" fillId="0" borderId="11" xfId="0" applyNumberFormat="1" applyFont="1" applyBorder="1" applyAlignment="1">
      <alignment horizontal="right" vertical="center"/>
    </xf>
    <xf numFmtId="4" fontId="5" fillId="0" borderId="12" xfId="0" applyNumberFormat="1" applyFont="1" applyBorder="1" applyAlignment="1">
      <alignment horizontal="right" vertical="center"/>
    </xf>
    <xf numFmtId="4" fontId="5" fillId="0" borderId="13" xfId="0" applyNumberFormat="1" applyFont="1" applyBorder="1" applyAlignment="1">
      <alignment horizontal="right" vertical="center"/>
    </xf>
    <xf numFmtId="0" fontId="5" fillId="0" borderId="2" xfId="0" applyFont="1" applyBorder="1" applyAlignment="1">
      <alignment horizontal="left" vertical="center"/>
    </xf>
    <xf numFmtId="49" fontId="5" fillId="0" borderId="10" xfId="0" applyNumberFormat="1" applyFont="1" applyBorder="1" applyAlignment="1">
      <alignment vertical="center"/>
    </xf>
    <xf numFmtId="4" fontId="5" fillId="0" borderId="10" xfId="0" applyNumberFormat="1" applyFont="1" applyBorder="1" applyAlignment="1">
      <alignment horizontal="right" vertical="center"/>
    </xf>
    <xf numFmtId="0" fontId="5" fillId="0" borderId="10" xfId="0" applyFont="1" applyBorder="1" applyAlignment="1">
      <alignment horizontal="left" vertical="center"/>
    </xf>
    <xf numFmtId="4" fontId="5" fillId="0" borderId="2" xfId="0" applyNumberFormat="1" applyFont="1" applyFill="1" applyBorder="1" applyAlignment="1">
      <alignment horizontal="right" vertical="center"/>
    </xf>
    <xf numFmtId="4" fontId="5" fillId="0" borderId="11" xfId="0" applyNumberFormat="1" applyFont="1" applyFill="1" applyBorder="1" applyAlignment="1">
      <alignment horizontal="right" vertical="center"/>
    </xf>
    <xf numFmtId="4" fontId="5" fillId="0" borderId="12" xfId="0" applyNumberFormat="1" applyFont="1" applyFill="1" applyBorder="1" applyAlignment="1">
      <alignment horizontal="right" vertical="center"/>
    </xf>
    <xf numFmtId="4" fontId="5" fillId="0" borderId="13" xfId="0" applyNumberFormat="1" applyFont="1" applyFill="1" applyBorder="1" applyAlignment="1">
      <alignment horizontal="right" vertical="center"/>
    </xf>
    <xf numFmtId="4" fontId="5" fillId="0" borderId="4" xfId="0" applyNumberFormat="1" applyFont="1" applyFill="1" applyBorder="1" applyAlignment="1">
      <alignment horizontal="right" vertical="center"/>
    </xf>
    <xf numFmtId="4" fontId="5" fillId="0" borderId="5" xfId="0" applyNumberFormat="1" applyFont="1" applyFill="1" applyBorder="1" applyAlignment="1">
      <alignment horizontal="right" vertical="center"/>
    </xf>
    <xf numFmtId="4" fontId="5" fillId="0" borderId="6" xfId="0" applyNumberFormat="1" applyFont="1" applyFill="1" applyBorder="1" applyAlignment="1">
      <alignment horizontal="right" vertical="center"/>
    </xf>
    <xf numFmtId="49" fontId="5" fillId="0" borderId="14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49" fontId="5" fillId="0" borderId="15" xfId="0" applyNumberFormat="1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4" fontId="5" fillId="0" borderId="14" xfId="0" applyNumberFormat="1" applyFont="1" applyBorder="1" applyAlignment="1">
      <alignment horizontal="right" vertical="center"/>
    </xf>
    <xf numFmtId="4" fontId="5" fillId="0" borderId="0" xfId="0" applyNumberFormat="1" applyFont="1" applyBorder="1" applyAlignment="1">
      <alignment horizontal="right" vertical="center"/>
    </xf>
    <xf numFmtId="4" fontId="5" fillId="0" borderId="15" xfId="0" applyNumberFormat="1" applyFont="1" applyBorder="1" applyAlignment="1">
      <alignment horizontal="right" vertical="center"/>
    </xf>
    <xf numFmtId="4" fontId="5" fillId="0" borderId="14" xfId="0" applyNumberFormat="1" applyFont="1" applyFill="1" applyBorder="1" applyAlignment="1">
      <alignment horizontal="right" vertical="center"/>
    </xf>
    <xf numFmtId="4" fontId="5" fillId="0" borderId="0" xfId="0" applyNumberFormat="1" applyFont="1" applyFill="1" applyBorder="1" applyAlignment="1">
      <alignment horizontal="right" vertical="center"/>
    </xf>
    <xf numFmtId="4" fontId="5" fillId="0" borderId="15" xfId="0" applyNumberFormat="1" applyFont="1" applyFill="1" applyBorder="1" applyAlignment="1">
      <alignment horizontal="right" vertical="center"/>
    </xf>
    <xf numFmtId="0" fontId="5" fillId="0" borderId="14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4" fontId="5" fillId="0" borderId="7" xfId="0" applyNumberFormat="1" applyFont="1" applyFill="1" applyBorder="1" applyAlignment="1">
      <alignment horizontal="right" vertical="center"/>
    </xf>
    <xf numFmtId="4" fontId="5" fillId="0" borderId="8" xfId="0" applyNumberFormat="1" applyFont="1" applyFill="1" applyBorder="1" applyAlignment="1">
      <alignment horizontal="right" vertical="center"/>
    </xf>
    <xf numFmtId="4" fontId="5" fillId="0" borderId="9" xfId="0" applyNumberFormat="1" applyFont="1" applyFill="1" applyBorder="1" applyAlignment="1">
      <alignment horizontal="right" vertical="center"/>
    </xf>
    <xf numFmtId="0" fontId="5" fillId="0" borderId="11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10" fontId="5" fillId="0" borderId="4" xfId="0" applyNumberFormat="1" applyFont="1" applyBorder="1" applyAlignment="1">
      <alignment horizontal="right" vertical="center"/>
    </xf>
    <xf numFmtId="10" fontId="5" fillId="0" borderId="5" xfId="0" applyNumberFormat="1" applyFont="1" applyBorder="1" applyAlignment="1">
      <alignment horizontal="right" vertical="center"/>
    </xf>
    <xf numFmtId="10" fontId="5" fillId="0" borderId="6" xfId="0" applyNumberFormat="1" applyFont="1" applyBorder="1" applyAlignment="1">
      <alignment horizontal="right" vertical="center"/>
    </xf>
    <xf numFmtId="10" fontId="5" fillId="0" borderId="7" xfId="0" applyNumberFormat="1" applyFont="1" applyBorder="1" applyAlignment="1">
      <alignment horizontal="right" vertical="center"/>
    </xf>
    <xf numFmtId="10" fontId="5" fillId="0" borderId="8" xfId="0" applyNumberFormat="1" applyFont="1" applyBorder="1" applyAlignment="1">
      <alignment horizontal="right" vertical="center"/>
    </xf>
    <xf numFmtId="10" fontId="5" fillId="0" borderId="9" xfId="0" applyNumberFormat="1" applyFont="1" applyBorder="1" applyAlignment="1">
      <alignment horizontal="right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10" fontId="5" fillId="0" borderId="14" xfId="0" applyNumberFormat="1" applyFont="1" applyBorder="1" applyAlignment="1">
      <alignment horizontal="right" vertical="center"/>
    </xf>
    <xf numFmtId="10" fontId="5" fillId="0" borderId="0" xfId="0" applyNumberFormat="1" applyFont="1" applyBorder="1" applyAlignment="1">
      <alignment horizontal="right" vertical="center"/>
    </xf>
    <xf numFmtId="10" fontId="5" fillId="0" borderId="15" xfId="0" applyNumberFormat="1" applyFont="1" applyBorder="1" applyAlignment="1">
      <alignment horizontal="right" vertical="center"/>
    </xf>
    <xf numFmtId="0" fontId="5" fillId="0" borderId="1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horizontal="justify" vertical="center"/>
    </xf>
    <xf numFmtId="0" fontId="8" fillId="0" borderId="0" xfId="0" applyFont="1" applyAlignment="1">
      <alignment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&#1045;&#1083;&#1080;&#1085;\Local%20Settings\Temporary%20Internet%20Files\Content.IE5\0T2R016V\&#1055;&#1088;&#1086;&#1090;&#1086;&#1082;&#1086;&#1083;%20&#1053;&#1042;&#1042;%20&#1043;&#1069;&#1057;%20&#1085;&#1072;%202011&#1075;%20&#1080;&#1089;&#1087;&#1088;&#1072;&#1074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&#1045;&#1083;&#1080;&#1085;\&#1056;&#1072;&#1073;&#1086;&#1095;&#1080;&#1081;%20&#1089;&#1090;&#1086;&#1083;\PREDEL.PEREDACHA.M2013(v2.0)%20itog_&#1076;&#1083;&#1103;%20&#1079;&#1072;&#1087;&#1086;&#1083;&#1085;&#1077;&#1085;&#1080;&#1103;%20&#1087;&#1086;%20RAB.XLS.BKP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&#1045;&#1083;&#1080;&#1085;\&#1056;&#1072;&#1073;&#1086;&#1095;&#1080;&#1081;%20&#1089;&#1090;&#1086;&#1083;\RAB_%20&#238;&#247;&#193;&#210;&#212;&#207;&#215;&#211;&#203;%20(&#240;&#239;&#228;&#240;&#233;&#243;&#225;&#238;_22.12.10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отокол   "/>
    </sheetNames>
    <sheetDataSet>
      <sheetData sheetId="0">
        <row r="121">
          <cell r="N121">
            <v>558350.9199999999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odList01"/>
      <sheetName val="modList00"/>
      <sheetName val="Инструкция"/>
      <sheetName val="Выбор субъекта РФ"/>
      <sheetName val="Обновление"/>
      <sheetName val="Лог обновления"/>
      <sheetName val="Титульный"/>
      <sheetName val="Справочники"/>
      <sheetName val="P2.1 У.Е. 2012"/>
      <sheetName val="P2.2 У.Е. 2012"/>
      <sheetName val="P2.1 У.Е. 2013"/>
      <sheetName val="P2.2 У.Е. 2013"/>
      <sheetName val="P2.1 У.Е. 2014"/>
      <sheetName val="P2.2 У.Е. 2014"/>
      <sheetName val="4 баланс ээ"/>
      <sheetName val="5 баланс мощности"/>
      <sheetName val="6 баланс мощности"/>
      <sheetName val="НВВ РСК 2012 (I полугодие)"/>
      <sheetName val="НВВ РСК 2012 (II полугодие)"/>
      <sheetName val="НВВ РСК 2012 (II пол) с 01.11"/>
      <sheetName val="НВВ РСК 2012"/>
      <sheetName val="НВВ РСК 2012 (с 01.11)"/>
      <sheetName val="Расчет расх. по RAB (2009-2017)"/>
      <sheetName val="Расчет НВВ по RAB (2009-2017)"/>
      <sheetName val="НВВ РСК 2013 (I полугодие)"/>
      <sheetName val="НВВ РСК 2013 (II полугодие)"/>
      <sheetName val="НВВ РСК 2013"/>
      <sheetName val="НВВ РСК 2014"/>
      <sheetName val="Расчет расх. по RAB (2010-2017)"/>
      <sheetName val="Расчет НВВ по RAB (2010-2017)"/>
      <sheetName val="Расчет расх. по RAB (2011-2017)"/>
      <sheetName val="Расчет расх. по RAB (2012-2016)"/>
      <sheetName val="Расчет НВВ по RAB (2012-2016)"/>
      <sheetName val="Расчет расх. по RAB (2012-2017)"/>
      <sheetName val="Расчет НВВ по RAB (2012-2017)"/>
      <sheetName val="Расчет НВВ по RAB (2011-2017)"/>
      <sheetName val="Расчет расх. по RAB (2013-2017)"/>
      <sheetName val="Расчет НВВ по RAB (2013-2017)"/>
      <sheetName val="Расчет НВВ"/>
      <sheetName val="Расчет котловых тарифов"/>
      <sheetName val="Расчет НВВ РСК - индексация"/>
      <sheetName val="Индивидуальные тарифы"/>
      <sheetName val="Комментарии"/>
      <sheetName val="Проверка"/>
      <sheetName val="modHyp"/>
      <sheetName val="et_union_hor"/>
      <sheetName val="et_union_ver"/>
      <sheetName val="TEHSHEET"/>
      <sheetName val="modUpdTemplMain"/>
      <sheetName val="AllSheetsInThisWorkbook"/>
      <sheetName val="REESTR_ORG"/>
      <sheetName val="REESTR_FILTERED"/>
      <sheetName val="modfrmReestr"/>
      <sheetName val="modProv"/>
      <sheetName val="modCommandButton"/>
      <sheetName val="modList08"/>
      <sheetName val="modList16"/>
    </sheetNames>
    <sheetDataSet>
      <sheetData sheetId="30">
        <row r="21">
          <cell r="H21">
            <v>46032.7296</v>
          </cell>
        </row>
        <row r="24">
          <cell r="H24">
            <v>192105.51</v>
          </cell>
        </row>
        <row r="26">
          <cell r="H26">
            <v>4947.26</v>
          </cell>
        </row>
        <row r="39">
          <cell r="H39">
            <v>276835.88299440005</v>
          </cell>
        </row>
        <row r="49">
          <cell r="H49">
            <v>34655.9</v>
          </cell>
        </row>
        <row r="50">
          <cell r="H50">
            <v>13066.06819631697</v>
          </cell>
        </row>
        <row r="53">
          <cell r="H53">
            <v>57190.68819631697</v>
          </cell>
        </row>
        <row r="102">
          <cell r="H102">
            <v>123404.09404309466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TEHSHEET"/>
      <sheetName val="Инструкция"/>
      <sheetName val="Заголовок"/>
      <sheetName val="Расчет расходов RAB"/>
      <sheetName val="расчет НВВ и тарифа RAB"/>
      <sheetName val="1.1. нвв переход"/>
      <sheetName val="2.1. расходы переход"/>
      <sheetName val="величина чистого "/>
      <sheetName val="3 стоимость потерь"/>
      <sheetName val="4. Показатели перехода"/>
      <sheetName val="5. Тариф"/>
      <sheetName val="6 ИП"/>
      <sheetName val="РЭК"/>
      <sheetName val="Приложение 1"/>
      <sheetName val="Приложение 1.1."/>
      <sheetName val="Приложение 2"/>
      <sheetName val="приложение 3"/>
      <sheetName val="приложение 3,1"/>
      <sheetName val="п22"/>
      <sheetName val="п21"/>
      <sheetName val="Базовые расходы (ЕИАС)"/>
      <sheetName val="Базовый уровень опер расх"/>
      <sheetName val="Индекс эфф"/>
      <sheetName val="разм инв кап"/>
      <sheetName val="неподконтроьные"/>
      <sheetName val="стоимость потерь 1"/>
    </sheetNames>
    <sheetDataSet>
      <sheetData sheetId="6">
        <row r="11">
          <cell r="E11">
            <v>91273.06942857143</v>
          </cell>
        </row>
        <row r="12">
          <cell r="E12">
            <v>185542.53809436955</v>
          </cell>
        </row>
        <row r="13">
          <cell r="E13">
            <v>-65000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BS78"/>
  <sheetViews>
    <sheetView tabSelected="1" zoomScale="125" zoomScaleNormal="125" workbookViewId="0" topLeftCell="A5">
      <selection activeCell="AG30" sqref="AG30:AP30"/>
    </sheetView>
  </sheetViews>
  <sheetFormatPr defaultColWidth="9.00390625" defaultRowHeight="12.75"/>
  <cols>
    <col min="1" max="25" width="1.4921875" style="111" customWidth="1"/>
    <col min="26" max="26" width="3.00390625" style="111" customWidth="1"/>
    <col min="27" max="66" width="1.4921875" style="111" customWidth="1"/>
    <col min="67" max="67" width="1.4921875" style="111" hidden="1" customWidth="1"/>
    <col min="68" max="71" width="9.875" style="111" hidden="1" customWidth="1"/>
    <col min="72" max="78" width="9.875" style="111" customWidth="1"/>
    <col min="79" max="85" width="6.00390625" style="111" customWidth="1"/>
    <col min="86" max="16384" width="1.4921875" style="111" customWidth="1"/>
  </cols>
  <sheetData>
    <row r="1" s="1" customFormat="1" ht="9.75">
      <c r="BL1" s="2" t="s">
        <v>0</v>
      </c>
    </row>
    <row r="2" s="1" customFormat="1" ht="9.75">
      <c r="BL2" s="2" t="s">
        <v>1</v>
      </c>
    </row>
    <row r="3" s="1" customFormat="1" ht="9.75">
      <c r="BL3" s="2" t="s">
        <v>2</v>
      </c>
    </row>
    <row r="4" s="3" customFormat="1" ht="15"/>
    <row r="5" s="3" customFormat="1" ht="15"/>
    <row r="6" spans="1:64" s="5" customFormat="1" ht="18">
      <c r="A6" s="4" t="s">
        <v>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</row>
    <row r="7" spans="1:64" s="5" customFormat="1" ht="18">
      <c r="A7" s="4" t="s">
        <v>4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</row>
    <row r="8" spans="1:64" s="5" customFormat="1" ht="18">
      <c r="A8" s="4" t="s">
        <v>5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</row>
    <row r="9" spans="1:64" s="5" customFormat="1" ht="18">
      <c r="A9" s="4" t="s">
        <v>6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</row>
    <row r="10" s="3" customFormat="1" ht="15"/>
    <row r="11" s="3" customFormat="1" ht="15"/>
    <row r="12" spans="1:64" s="8" customFormat="1" ht="12">
      <c r="A12" s="6" t="s">
        <v>7</v>
      </c>
      <c r="B12" s="6"/>
      <c r="C12" s="6"/>
      <c r="D12" s="6"/>
      <c r="E12" s="6" t="s">
        <v>8</v>
      </c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 t="s">
        <v>9</v>
      </c>
      <c r="AB12" s="6"/>
      <c r="AC12" s="6"/>
      <c r="AD12" s="6"/>
      <c r="AE12" s="6"/>
      <c r="AF12" s="6"/>
      <c r="AG12" s="7">
        <v>2011</v>
      </c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6" t="s">
        <v>10</v>
      </c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</row>
    <row r="13" spans="1:64" s="8" customFormat="1" ht="12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 t="s">
        <v>11</v>
      </c>
      <c r="AH13" s="9"/>
      <c r="AI13" s="9"/>
      <c r="AJ13" s="9"/>
      <c r="AK13" s="9"/>
      <c r="AL13" s="9"/>
      <c r="AM13" s="9"/>
      <c r="AN13" s="9"/>
      <c r="AO13" s="9"/>
      <c r="AP13" s="9"/>
      <c r="AQ13" s="9" t="s">
        <v>12</v>
      </c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</row>
    <row r="14" spans="1:64" s="8" customFormat="1" ht="12">
      <c r="A14" s="10" t="s">
        <v>13</v>
      </c>
      <c r="B14" s="11"/>
      <c r="C14" s="11"/>
      <c r="D14" s="12"/>
      <c r="E14" s="13" t="s">
        <v>14</v>
      </c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4" t="s">
        <v>15</v>
      </c>
      <c r="AB14" s="15"/>
      <c r="AC14" s="15"/>
      <c r="AD14" s="15"/>
      <c r="AE14" s="15"/>
      <c r="AF14" s="16"/>
      <c r="AG14" s="17"/>
      <c r="AH14" s="18"/>
      <c r="AI14" s="18"/>
      <c r="AJ14" s="18"/>
      <c r="AK14" s="18"/>
      <c r="AL14" s="18"/>
      <c r="AM14" s="18"/>
      <c r="AN14" s="18"/>
      <c r="AO14" s="18"/>
      <c r="AP14" s="19"/>
      <c r="AQ14" s="17"/>
      <c r="AR14" s="18"/>
      <c r="AS14" s="18"/>
      <c r="AT14" s="18"/>
      <c r="AU14" s="18"/>
      <c r="AV14" s="18"/>
      <c r="AW14" s="18"/>
      <c r="AX14" s="18"/>
      <c r="AY14" s="18"/>
      <c r="AZ14" s="19"/>
      <c r="BA14" s="20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2"/>
    </row>
    <row r="15" spans="1:68" s="8" customFormat="1" ht="12">
      <c r="A15" s="23"/>
      <c r="B15" s="24"/>
      <c r="C15" s="24"/>
      <c r="D15" s="25"/>
      <c r="E15" s="26" t="s">
        <v>16</v>
      </c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7"/>
      <c r="AB15" s="28"/>
      <c r="AC15" s="28"/>
      <c r="AD15" s="28"/>
      <c r="AE15" s="28"/>
      <c r="AF15" s="29"/>
      <c r="AG15" s="30"/>
      <c r="AH15" s="31"/>
      <c r="AI15" s="31"/>
      <c r="AJ15" s="31"/>
      <c r="AK15" s="31"/>
      <c r="AL15" s="31"/>
      <c r="AM15" s="31"/>
      <c r="AN15" s="31"/>
      <c r="AO15" s="31"/>
      <c r="AP15" s="32"/>
      <c r="AQ15" s="30"/>
      <c r="AR15" s="31"/>
      <c r="AS15" s="31"/>
      <c r="AT15" s="31"/>
      <c r="AU15" s="31"/>
      <c r="AV15" s="31"/>
      <c r="AW15" s="31"/>
      <c r="AX15" s="31"/>
      <c r="AY15" s="31"/>
      <c r="AZ15" s="32"/>
      <c r="BA15" s="33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5"/>
      <c r="BP15" s="36">
        <f>1029141.8-AQ51</f>
        <v>581193.0900000001</v>
      </c>
    </row>
    <row r="16" spans="1:64" s="8" customFormat="1" ht="12">
      <c r="A16" s="10" t="s">
        <v>17</v>
      </c>
      <c r="B16" s="11"/>
      <c r="C16" s="11"/>
      <c r="D16" s="12"/>
      <c r="E16" s="13" t="s">
        <v>14</v>
      </c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4" t="s">
        <v>15</v>
      </c>
      <c r="AB16" s="15"/>
      <c r="AC16" s="15"/>
      <c r="AD16" s="15"/>
      <c r="AE16" s="15"/>
      <c r="AF16" s="16"/>
      <c r="AG16" s="37">
        <f>'[1]Протокол   '!$N$121</f>
        <v>558350.9199999999</v>
      </c>
      <c r="AH16" s="38"/>
      <c r="AI16" s="38"/>
      <c r="AJ16" s="38"/>
      <c r="AK16" s="38"/>
      <c r="AL16" s="38"/>
      <c r="AM16" s="38"/>
      <c r="AN16" s="38"/>
      <c r="AO16" s="38"/>
      <c r="AP16" s="39"/>
      <c r="AQ16" s="37">
        <f>1029141.8-AQ51-28950.48</f>
        <v>552242.6100000001</v>
      </c>
      <c r="AR16" s="38"/>
      <c r="AS16" s="38"/>
      <c r="AT16" s="38"/>
      <c r="AU16" s="38"/>
      <c r="AV16" s="38"/>
      <c r="AW16" s="38"/>
      <c r="AX16" s="38"/>
      <c r="AY16" s="38"/>
      <c r="AZ16" s="39"/>
      <c r="BA16" s="40"/>
      <c r="BB16" s="41"/>
      <c r="BC16" s="41"/>
      <c r="BD16" s="41"/>
      <c r="BE16" s="41"/>
      <c r="BF16" s="41"/>
      <c r="BG16" s="41"/>
      <c r="BH16" s="41"/>
      <c r="BI16" s="41"/>
      <c r="BJ16" s="41"/>
      <c r="BK16" s="41"/>
      <c r="BL16" s="42"/>
    </row>
    <row r="17" spans="1:69" s="8" customFormat="1" ht="12">
      <c r="A17" s="23"/>
      <c r="B17" s="24"/>
      <c r="C17" s="24"/>
      <c r="D17" s="25"/>
      <c r="E17" s="43" t="s">
        <v>18</v>
      </c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27"/>
      <c r="AB17" s="28"/>
      <c r="AC17" s="28"/>
      <c r="AD17" s="28"/>
      <c r="AE17" s="28"/>
      <c r="AF17" s="29"/>
      <c r="AG17" s="44"/>
      <c r="AH17" s="45"/>
      <c r="AI17" s="45"/>
      <c r="AJ17" s="45"/>
      <c r="AK17" s="45"/>
      <c r="AL17" s="45"/>
      <c r="AM17" s="45"/>
      <c r="AN17" s="45"/>
      <c r="AO17" s="45"/>
      <c r="AP17" s="46"/>
      <c r="AQ17" s="44"/>
      <c r="AR17" s="45"/>
      <c r="AS17" s="45"/>
      <c r="AT17" s="45"/>
      <c r="AU17" s="45"/>
      <c r="AV17" s="45"/>
      <c r="AW17" s="45"/>
      <c r="AX17" s="45"/>
      <c r="AY17" s="45"/>
      <c r="AZ17" s="46"/>
      <c r="BA17" s="47"/>
      <c r="BB17" s="48"/>
      <c r="BC17" s="48"/>
      <c r="BD17" s="48"/>
      <c r="BE17" s="48"/>
      <c r="BF17" s="48"/>
      <c r="BG17" s="48"/>
      <c r="BH17" s="48"/>
      <c r="BI17" s="48"/>
      <c r="BJ17" s="48"/>
      <c r="BK17" s="48"/>
      <c r="BL17" s="49"/>
      <c r="BP17" s="36">
        <f>AG16</f>
        <v>558350.9199999999</v>
      </c>
      <c r="BQ17" s="36">
        <f>AQ16</f>
        <v>552242.6100000001</v>
      </c>
    </row>
    <row r="18" spans="1:69" s="8" customFormat="1" ht="12">
      <c r="A18" s="10" t="s">
        <v>19</v>
      </c>
      <c r="B18" s="11"/>
      <c r="C18" s="11"/>
      <c r="D18" s="12"/>
      <c r="E18" s="26" t="s">
        <v>20</v>
      </c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14" t="s">
        <v>15</v>
      </c>
      <c r="AB18" s="15"/>
      <c r="AC18" s="15"/>
      <c r="AD18" s="15"/>
      <c r="AE18" s="15"/>
      <c r="AF18" s="16"/>
      <c r="AG18" s="37">
        <f>'[2]Расчет расх. по RAB (2011-2017)'!$H$39</f>
        <v>276835.88299440005</v>
      </c>
      <c r="AH18" s="38"/>
      <c r="AI18" s="38"/>
      <c r="AJ18" s="38"/>
      <c r="AK18" s="38"/>
      <c r="AL18" s="38"/>
      <c r="AM18" s="38"/>
      <c r="AN18" s="38"/>
      <c r="AO18" s="38"/>
      <c r="AP18" s="39"/>
      <c r="AQ18" s="37">
        <v>264069.85</v>
      </c>
      <c r="AR18" s="38"/>
      <c r="AS18" s="38"/>
      <c r="AT18" s="38"/>
      <c r="AU18" s="38"/>
      <c r="AV18" s="38"/>
      <c r="AW18" s="38"/>
      <c r="AX18" s="38"/>
      <c r="AY18" s="38"/>
      <c r="AZ18" s="39"/>
      <c r="BA18" s="20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2"/>
      <c r="BP18" s="36">
        <f>AG18</f>
        <v>276835.88299440005</v>
      </c>
      <c r="BQ18" s="36">
        <f>AQ18</f>
        <v>264069.85</v>
      </c>
    </row>
    <row r="19" spans="1:64" s="8" customFormat="1" ht="12">
      <c r="A19" s="23"/>
      <c r="B19" s="24"/>
      <c r="C19" s="24"/>
      <c r="D19" s="25"/>
      <c r="E19" s="26" t="s">
        <v>21</v>
      </c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7"/>
      <c r="AB19" s="28"/>
      <c r="AC19" s="28"/>
      <c r="AD19" s="28"/>
      <c r="AE19" s="28"/>
      <c r="AF19" s="29"/>
      <c r="AG19" s="44"/>
      <c r="AH19" s="45"/>
      <c r="AI19" s="45"/>
      <c r="AJ19" s="45"/>
      <c r="AK19" s="45"/>
      <c r="AL19" s="45"/>
      <c r="AM19" s="45"/>
      <c r="AN19" s="45"/>
      <c r="AO19" s="45"/>
      <c r="AP19" s="46"/>
      <c r="AQ19" s="44"/>
      <c r="AR19" s="45"/>
      <c r="AS19" s="45"/>
      <c r="AT19" s="45"/>
      <c r="AU19" s="45"/>
      <c r="AV19" s="45"/>
      <c r="AW19" s="45"/>
      <c r="AX19" s="45"/>
      <c r="AY19" s="45"/>
      <c r="AZ19" s="46"/>
      <c r="BA19" s="33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5"/>
    </row>
    <row r="20" spans="1:69" s="8" customFormat="1" ht="15" customHeight="1">
      <c r="A20" s="50" t="s">
        <v>22</v>
      </c>
      <c r="B20" s="50"/>
      <c r="C20" s="50"/>
      <c r="D20" s="50"/>
      <c r="E20" s="51" t="s">
        <v>23</v>
      </c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 t="s">
        <v>15</v>
      </c>
      <c r="AB20" s="51"/>
      <c r="AC20" s="51"/>
      <c r="AD20" s="51"/>
      <c r="AE20" s="51"/>
      <c r="AF20" s="51"/>
      <c r="AG20" s="52">
        <f>'[2]Расчет расх. по RAB (2011-2017)'!$H$21</f>
        <v>46032.7296</v>
      </c>
      <c r="AH20" s="52"/>
      <c r="AI20" s="52"/>
      <c r="AJ20" s="52"/>
      <c r="AK20" s="52"/>
      <c r="AL20" s="52"/>
      <c r="AM20" s="52"/>
      <c r="AN20" s="52"/>
      <c r="AO20" s="52"/>
      <c r="AP20" s="52"/>
      <c r="AQ20" s="53">
        <f>46772.15+26103.09</f>
        <v>72875.24</v>
      </c>
      <c r="AR20" s="54"/>
      <c r="AS20" s="54"/>
      <c r="AT20" s="54"/>
      <c r="AU20" s="54"/>
      <c r="AV20" s="54"/>
      <c r="AW20" s="54"/>
      <c r="AX20" s="54"/>
      <c r="AY20" s="54"/>
      <c r="AZ20" s="55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P20" s="36">
        <f>AG20</f>
        <v>46032.7296</v>
      </c>
      <c r="BQ20" s="36">
        <f>AQ20</f>
        <v>72875.24</v>
      </c>
    </row>
    <row r="21" spans="1:64" s="8" customFormat="1" ht="15" customHeight="1">
      <c r="A21" s="57" t="s">
        <v>24</v>
      </c>
      <c r="B21" s="57"/>
      <c r="C21" s="57"/>
      <c r="D21" s="57"/>
      <c r="E21" s="26" t="s">
        <v>25</v>
      </c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 t="s">
        <v>15</v>
      </c>
      <c r="AB21" s="26"/>
      <c r="AC21" s="26"/>
      <c r="AD21" s="26"/>
      <c r="AE21" s="26"/>
      <c r="AF21" s="26"/>
      <c r="AG21" s="58">
        <f>'[2]Расчет расх. по RAB (2011-2017)'!$H$26</f>
        <v>4947.26</v>
      </c>
      <c r="AH21" s="58"/>
      <c r="AI21" s="58"/>
      <c r="AJ21" s="58"/>
      <c r="AK21" s="58"/>
      <c r="AL21" s="58"/>
      <c r="AM21" s="58"/>
      <c r="AN21" s="58"/>
      <c r="AO21" s="58"/>
      <c r="AP21" s="58"/>
      <c r="AQ21" s="53">
        <v>26103.09</v>
      </c>
      <c r="AR21" s="54"/>
      <c r="AS21" s="54"/>
      <c r="AT21" s="54"/>
      <c r="AU21" s="54"/>
      <c r="AV21" s="54"/>
      <c r="AW21" s="54"/>
      <c r="AX21" s="54"/>
      <c r="AY21" s="54"/>
      <c r="AZ21" s="55"/>
      <c r="BA21" s="59"/>
      <c r="BB21" s="59"/>
      <c r="BC21" s="59"/>
      <c r="BD21" s="59"/>
      <c r="BE21" s="59"/>
      <c r="BF21" s="59"/>
      <c r="BG21" s="59"/>
      <c r="BH21" s="59"/>
      <c r="BI21" s="59"/>
      <c r="BJ21" s="59"/>
      <c r="BK21" s="59"/>
      <c r="BL21" s="59"/>
    </row>
    <row r="22" spans="1:69" s="8" customFormat="1" ht="15" customHeight="1">
      <c r="A22" s="10" t="s">
        <v>26</v>
      </c>
      <c r="B22" s="11"/>
      <c r="C22" s="11"/>
      <c r="D22" s="12"/>
      <c r="E22" s="13" t="s">
        <v>27</v>
      </c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4" t="s">
        <v>15</v>
      </c>
      <c r="AB22" s="15"/>
      <c r="AC22" s="15"/>
      <c r="AD22" s="15"/>
      <c r="AE22" s="15"/>
      <c r="AF22" s="16"/>
      <c r="AG22" s="37">
        <f>'[2]Расчет расх. по RAB (2011-2017)'!$H$24</f>
        <v>192105.51</v>
      </c>
      <c r="AH22" s="38"/>
      <c r="AI22" s="38"/>
      <c r="AJ22" s="38"/>
      <c r="AK22" s="38"/>
      <c r="AL22" s="38"/>
      <c r="AM22" s="38"/>
      <c r="AN22" s="38"/>
      <c r="AO22" s="38"/>
      <c r="AP22" s="39"/>
      <c r="AQ22" s="53">
        <v>152426.16</v>
      </c>
      <c r="AR22" s="54"/>
      <c r="AS22" s="54"/>
      <c r="AT22" s="54"/>
      <c r="AU22" s="54"/>
      <c r="AV22" s="54"/>
      <c r="AW22" s="54"/>
      <c r="AX22" s="54"/>
      <c r="AY22" s="54"/>
      <c r="AZ22" s="55"/>
      <c r="BA22" s="56"/>
      <c r="BB22" s="56"/>
      <c r="BC22" s="56"/>
      <c r="BD22" s="56"/>
      <c r="BE22" s="56"/>
      <c r="BF22" s="56"/>
      <c r="BG22" s="56"/>
      <c r="BH22" s="56"/>
      <c r="BI22" s="56"/>
      <c r="BJ22" s="56"/>
      <c r="BK22" s="56"/>
      <c r="BL22" s="56"/>
      <c r="BP22" s="36">
        <f>AG22</f>
        <v>192105.51</v>
      </c>
      <c r="BQ22" s="36">
        <f>AQ22</f>
        <v>152426.16</v>
      </c>
    </row>
    <row r="23" spans="1:64" s="8" customFormat="1" ht="15" customHeight="1">
      <c r="A23" s="50" t="s">
        <v>28</v>
      </c>
      <c r="B23" s="50"/>
      <c r="C23" s="50"/>
      <c r="D23" s="50"/>
      <c r="E23" s="51" t="s">
        <v>25</v>
      </c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 t="s">
        <v>15</v>
      </c>
      <c r="AB23" s="51"/>
      <c r="AC23" s="51"/>
      <c r="AD23" s="51"/>
      <c r="AE23" s="51"/>
      <c r="AF23" s="51"/>
      <c r="AG23" s="60">
        <v>0</v>
      </c>
      <c r="AH23" s="60"/>
      <c r="AI23" s="60"/>
      <c r="AJ23" s="60"/>
      <c r="AK23" s="60"/>
      <c r="AL23" s="60"/>
      <c r="AM23" s="60"/>
      <c r="AN23" s="60"/>
      <c r="AO23" s="60"/>
      <c r="AP23" s="60"/>
      <c r="AQ23" s="61">
        <v>0</v>
      </c>
      <c r="AR23" s="62"/>
      <c r="AS23" s="62"/>
      <c r="AT23" s="62"/>
      <c r="AU23" s="62"/>
      <c r="AV23" s="62"/>
      <c r="AW23" s="62"/>
      <c r="AX23" s="62"/>
      <c r="AY23" s="62"/>
      <c r="AZ23" s="63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</row>
    <row r="24" spans="1:69" s="8" customFormat="1" ht="15" customHeight="1">
      <c r="A24" s="50" t="s">
        <v>29</v>
      </c>
      <c r="B24" s="50"/>
      <c r="C24" s="50"/>
      <c r="D24" s="50"/>
      <c r="E24" s="51" t="s">
        <v>30</v>
      </c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 t="s">
        <v>15</v>
      </c>
      <c r="AB24" s="51"/>
      <c r="AC24" s="51"/>
      <c r="AD24" s="51"/>
      <c r="AE24" s="51"/>
      <c r="AF24" s="51"/>
      <c r="AG24" s="53">
        <f>AG18-AG20-AG22</f>
        <v>38697.643394400046</v>
      </c>
      <c r="AH24" s="54"/>
      <c r="AI24" s="54"/>
      <c r="AJ24" s="54"/>
      <c r="AK24" s="54"/>
      <c r="AL24" s="54"/>
      <c r="AM24" s="54"/>
      <c r="AN24" s="54"/>
      <c r="AO24" s="54"/>
      <c r="AP24" s="55"/>
      <c r="AQ24" s="53">
        <f>AQ18-AQ20-AQ22</f>
        <v>38768.44999999998</v>
      </c>
      <c r="AR24" s="54"/>
      <c r="AS24" s="54"/>
      <c r="AT24" s="54"/>
      <c r="AU24" s="54"/>
      <c r="AV24" s="54"/>
      <c r="AW24" s="54"/>
      <c r="AX24" s="54"/>
      <c r="AY24" s="54"/>
      <c r="AZ24" s="55"/>
      <c r="BA24" s="56"/>
      <c r="BB24" s="56"/>
      <c r="BC24" s="56"/>
      <c r="BD24" s="56"/>
      <c r="BE24" s="56"/>
      <c r="BF24" s="56"/>
      <c r="BG24" s="56"/>
      <c r="BH24" s="56"/>
      <c r="BI24" s="56"/>
      <c r="BJ24" s="56"/>
      <c r="BK24" s="56"/>
      <c r="BL24" s="56"/>
      <c r="BP24" s="36">
        <f>AG24+AG34</f>
        <v>38697.643394400046</v>
      </c>
      <c r="BQ24" s="36">
        <f>AQ24+AQ34</f>
        <v>43323.209999999985</v>
      </c>
    </row>
    <row r="25" spans="1:64" s="8" customFormat="1" ht="12">
      <c r="A25" s="10" t="s">
        <v>31</v>
      </c>
      <c r="B25" s="11"/>
      <c r="C25" s="11"/>
      <c r="D25" s="12"/>
      <c r="E25" s="26" t="s">
        <v>32</v>
      </c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14" t="s">
        <v>15</v>
      </c>
      <c r="AB25" s="15"/>
      <c r="AC25" s="15"/>
      <c r="AD25" s="15"/>
      <c r="AE25" s="15"/>
      <c r="AF25" s="16"/>
      <c r="AG25" s="37">
        <f>'[2]Расчет расх. по RAB (2011-2017)'!$H$53</f>
        <v>57190.68819631697</v>
      </c>
      <c r="AH25" s="38"/>
      <c r="AI25" s="38"/>
      <c r="AJ25" s="38"/>
      <c r="AK25" s="38"/>
      <c r="AL25" s="38"/>
      <c r="AM25" s="38"/>
      <c r="AN25" s="38"/>
      <c r="AO25" s="38"/>
      <c r="AP25" s="39"/>
      <c r="AQ25" s="37">
        <f>AQ27+AQ28+AQ29+AQ30+AQ31+AQ34</f>
        <v>165554.5</v>
      </c>
      <c r="AR25" s="38"/>
      <c r="AS25" s="38"/>
      <c r="AT25" s="38"/>
      <c r="AU25" s="38"/>
      <c r="AV25" s="38"/>
      <c r="AW25" s="38"/>
      <c r="AX25" s="38"/>
      <c r="AY25" s="38"/>
      <c r="AZ25" s="39"/>
      <c r="BA25" s="20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2"/>
    </row>
    <row r="26" spans="1:64" s="8" customFormat="1" ht="12">
      <c r="A26" s="23"/>
      <c r="B26" s="24"/>
      <c r="C26" s="24"/>
      <c r="D26" s="25"/>
      <c r="E26" s="26" t="s">
        <v>33</v>
      </c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7"/>
      <c r="AB26" s="28"/>
      <c r="AC26" s="28"/>
      <c r="AD26" s="28"/>
      <c r="AE26" s="28"/>
      <c r="AF26" s="29"/>
      <c r="AG26" s="44"/>
      <c r="AH26" s="45"/>
      <c r="AI26" s="45"/>
      <c r="AJ26" s="45"/>
      <c r="AK26" s="45"/>
      <c r="AL26" s="45"/>
      <c r="AM26" s="45"/>
      <c r="AN26" s="45"/>
      <c r="AO26" s="45"/>
      <c r="AP26" s="46"/>
      <c r="AQ26" s="44"/>
      <c r="AR26" s="45"/>
      <c r="AS26" s="45"/>
      <c r="AT26" s="45"/>
      <c r="AU26" s="45"/>
      <c r="AV26" s="45"/>
      <c r="AW26" s="45"/>
      <c r="AX26" s="45"/>
      <c r="AY26" s="45"/>
      <c r="AZ26" s="46"/>
      <c r="BA26" s="33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5"/>
    </row>
    <row r="27" spans="1:64" s="8" customFormat="1" ht="15" customHeight="1">
      <c r="A27" s="57" t="s">
        <v>34</v>
      </c>
      <c r="B27" s="57"/>
      <c r="C27" s="57"/>
      <c r="D27" s="57"/>
      <c r="E27" s="51" t="s">
        <v>35</v>
      </c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26" t="s">
        <v>15</v>
      </c>
      <c r="AB27" s="26"/>
      <c r="AC27" s="26"/>
      <c r="AD27" s="26"/>
      <c r="AE27" s="26"/>
      <c r="AF27" s="26"/>
      <c r="AG27" s="58">
        <v>0</v>
      </c>
      <c r="AH27" s="58"/>
      <c r="AI27" s="58"/>
      <c r="AJ27" s="58"/>
      <c r="AK27" s="58"/>
      <c r="AL27" s="58"/>
      <c r="AM27" s="58"/>
      <c r="AN27" s="58"/>
      <c r="AO27" s="58"/>
      <c r="AP27" s="58"/>
      <c r="AQ27" s="53">
        <v>85415.71</v>
      </c>
      <c r="AR27" s="54"/>
      <c r="AS27" s="54"/>
      <c r="AT27" s="54"/>
      <c r="AU27" s="54"/>
      <c r="AV27" s="54"/>
      <c r="AW27" s="54"/>
      <c r="AX27" s="54"/>
      <c r="AY27" s="54"/>
      <c r="AZ27" s="55"/>
      <c r="BA27" s="59"/>
      <c r="BB27" s="59"/>
      <c r="BC27" s="59"/>
      <c r="BD27" s="59"/>
      <c r="BE27" s="59"/>
      <c r="BF27" s="59"/>
      <c r="BG27" s="59"/>
      <c r="BH27" s="59"/>
      <c r="BI27" s="59"/>
      <c r="BJ27" s="59"/>
      <c r="BK27" s="59"/>
      <c r="BL27" s="59"/>
    </row>
    <row r="28" spans="1:64" s="8" customFormat="1" ht="15" customHeight="1">
      <c r="A28" s="50" t="s">
        <v>36</v>
      </c>
      <c r="B28" s="50"/>
      <c r="C28" s="50"/>
      <c r="D28" s="50"/>
      <c r="E28" s="51" t="s">
        <v>37</v>
      </c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 t="s">
        <v>15</v>
      </c>
      <c r="AB28" s="51"/>
      <c r="AC28" s="51"/>
      <c r="AD28" s="51"/>
      <c r="AE28" s="51"/>
      <c r="AF28" s="51"/>
      <c r="AG28" s="52">
        <f>'[2]Расчет расх. по RAB (2011-2017)'!$H$49</f>
        <v>34655.9</v>
      </c>
      <c r="AH28" s="52"/>
      <c r="AI28" s="52"/>
      <c r="AJ28" s="52"/>
      <c r="AK28" s="52"/>
      <c r="AL28" s="52"/>
      <c r="AM28" s="52"/>
      <c r="AN28" s="52"/>
      <c r="AO28" s="52"/>
      <c r="AP28" s="52"/>
      <c r="AQ28" s="53">
        <v>30607.83</v>
      </c>
      <c r="AR28" s="54"/>
      <c r="AS28" s="54"/>
      <c r="AT28" s="54"/>
      <c r="AU28" s="54"/>
      <c r="AV28" s="54"/>
      <c r="AW28" s="54"/>
      <c r="AX28" s="54"/>
      <c r="AY28" s="54"/>
      <c r="AZ28" s="55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</row>
    <row r="29" spans="1:64" s="8" customFormat="1" ht="15" customHeight="1">
      <c r="A29" s="50" t="s">
        <v>38</v>
      </c>
      <c r="B29" s="50"/>
      <c r="C29" s="50"/>
      <c r="D29" s="50"/>
      <c r="E29" s="51" t="s">
        <v>39</v>
      </c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 t="s">
        <v>15</v>
      </c>
      <c r="AB29" s="51"/>
      <c r="AC29" s="51"/>
      <c r="AD29" s="51"/>
      <c r="AE29" s="51"/>
      <c r="AF29" s="51"/>
      <c r="AG29" s="52">
        <f>'[2]Расчет расх. по RAB (2011-2017)'!$H$50</f>
        <v>13066.06819631697</v>
      </c>
      <c r="AH29" s="52"/>
      <c r="AI29" s="52"/>
      <c r="AJ29" s="52"/>
      <c r="AK29" s="52"/>
      <c r="AL29" s="52"/>
      <c r="AM29" s="52"/>
      <c r="AN29" s="52"/>
      <c r="AO29" s="52"/>
      <c r="AP29" s="52"/>
      <c r="AQ29" s="53">
        <v>1139</v>
      </c>
      <c r="AR29" s="54"/>
      <c r="AS29" s="54"/>
      <c r="AT29" s="54"/>
      <c r="AU29" s="54"/>
      <c r="AV29" s="54"/>
      <c r="AW29" s="54"/>
      <c r="AX29" s="54"/>
      <c r="AY29" s="54"/>
      <c r="AZ29" s="55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6"/>
    </row>
    <row r="30" spans="1:64" s="8" customFormat="1" ht="15" customHeight="1">
      <c r="A30" s="57" t="s">
        <v>40</v>
      </c>
      <c r="B30" s="57"/>
      <c r="C30" s="57"/>
      <c r="D30" s="57"/>
      <c r="E30" s="26" t="s">
        <v>41</v>
      </c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 t="s">
        <v>15</v>
      </c>
      <c r="AB30" s="26"/>
      <c r="AC30" s="26"/>
      <c r="AD30" s="26"/>
      <c r="AE30" s="26"/>
      <c r="AF30" s="26"/>
      <c r="AG30" s="58">
        <v>9468.7</v>
      </c>
      <c r="AH30" s="58"/>
      <c r="AI30" s="58"/>
      <c r="AJ30" s="58"/>
      <c r="AK30" s="58"/>
      <c r="AL30" s="58"/>
      <c r="AM30" s="58"/>
      <c r="AN30" s="58"/>
      <c r="AO30" s="58"/>
      <c r="AP30" s="58"/>
      <c r="AQ30" s="53">
        <v>8059.73</v>
      </c>
      <c r="AR30" s="54"/>
      <c r="AS30" s="54"/>
      <c r="AT30" s="54"/>
      <c r="AU30" s="54"/>
      <c r="AV30" s="54"/>
      <c r="AW30" s="54"/>
      <c r="AX30" s="54"/>
      <c r="AY30" s="54"/>
      <c r="AZ30" s="55"/>
      <c r="BA30" s="59"/>
      <c r="BB30" s="59"/>
      <c r="BC30" s="59"/>
      <c r="BD30" s="59"/>
      <c r="BE30" s="59"/>
      <c r="BF30" s="59"/>
      <c r="BG30" s="59"/>
      <c r="BH30" s="59"/>
      <c r="BI30" s="59"/>
      <c r="BJ30" s="59"/>
      <c r="BK30" s="59"/>
      <c r="BL30" s="59"/>
    </row>
    <row r="31" spans="1:64" s="8" customFormat="1" ht="12">
      <c r="A31" s="10" t="s">
        <v>40</v>
      </c>
      <c r="B31" s="11"/>
      <c r="C31" s="11"/>
      <c r="D31" s="12"/>
      <c r="E31" s="13" t="s">
        <v>42</v>
      </c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4" t="s">
        <v>15</v>
      </c>
      <c r="AB31" s="15"/>
      <c r="AC31" s="15"/>
      <c r="AD31" s="15"/>
      <c r="AE31" s="15"/>
      <c r="AF31" s="16"/>
      <c r="AG31" s="37">
        <v>0</v>
      </c>
      <c r="AH31" s="38"/>
      <c r="AI31" s="38"/>
      <c r="AJ31" s="38"/>
      <c r="AK31" s="38"/>
      <c r="AL31" s="38"/>
      <c r="AM31" s="38"/>
      <c r="AN31" s="38"/>
      <c r="AO31" s="38"/>
      <c r="AP31" s="39"/>
      <c r="AQ31" s="64">
        <v>35777.47</v>
      </c>
      <c r="AR31" s="65"/>
      <c r="AS31" s="65"/>
      <c r="AT31" s="65"/>
      <c r="AU31" s="65"/>
      <c r="AV31" s="65"/>
      <c r="AW31" s="65"/>
      <c r="AX31" s="65"/>
      <c r="AY31" s="65"/>
      <c r="AZ31" s="66"/>
      <c r="BA31" s="20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2"/>
    </row>
    <row r="32" spans="1:64" s="8" customFormat="1" ht="12">
      <c r="A32" s="67"/>
      <c r="B32" s="68"/>
      <c r="C32" s="68"/>
      <c r="D32" s="69"/>
      <c r="E32" s="26" t="s">
        <v>43</v>
      </c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70"/>
      <c r="AB32" s="71"/>
      <c r="AC32" s="71"/>
      <c r="AD32" s="71"/>
      <c r="AE32" s="71"/>
      <c r="AF32" s="72"/>
      <c r="AG32" s="73"/>
      <c r="AH32" s="74"/>
      <c r="AI32" s="74"/>
      <c r="AJ32" s="74"/>
      <c r="AK32" s="74"/>
      <c r="AL32" s="74"/>
      <c r="AM32" s="74"/>
      <c r="AN32" s="74"/>
      <c r="AO32" s="74"/>
      <c r="AP32" s="75"/>
      <c r="AQ32" s="76"/>
      <c r="AR32" s="77"/>
      <c r="AS32" s="77"/>
      <c r="AT32" s="77"/>
      <c r="AU32" s="77"/>
      <c r="AV32" s="77"/>
      <c r="AW32" s="77"/>
      <c r="AX32" s="77"/>
      <c r="AY32" s="77"/>
      <c r="AZ32" s="78"/>
      <c r="BA32" s="79"/>
      <c r="BB32" s="80"/>
      <c r="BC32" s="80"/>
      <c r="BD32" s="80"/>
      <c r="BE32" s="80"/>
      <c r="BF32" s="80"/>
      <c r="BG32" s="80"/>
      <c r="BH32" s="80"/>
      <c r="BI32" s="80"/>
      <c r="BJ32" s="80"/>
      <c r="BK32" s="80"/>
      <c r="BL32" s="81"/>
    </row>
    <row r="33" spans="1:69" s="8" customFormat="1" ht="12">
      <c r="A33" s="23"/>
      <c r="B33" s="24"/>
      <c r="C33" s="24"/>
      <c r="D33" s="25"/>
      <c r="E33" s="43" t="s">
        <v>44</v>
      </c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27"/>
      <c r="AB33" s="28"/>
      <c r="AC33" s="28"/>
      <c r="AD33" s="28"/>
      <c r="AE33" s="28"/>
      <c r="AF33" s="29"/>
      <c r="AG33" s="44"/>
      <c r="AH33" s="45"/>
      <c r="AI33" s="45"/>
      <c r="AJ33" s="45"/>
      <c r="AK33" s="45"/>
      <c r="AL33" s="45"/>
      <c r="AM33" s="45"/>
      <c r="AN33" s="45"/>
      <c r="AO33" s="45"/>
      <c r="AP33" s="46"/>
      <c r="AQ33" s="82"/>
      <c r="AR33" s="83"/>
      <c r="AS33" s="83"/>
      <c r="AT33" s="83"/>
      <c r="AU33" s="83"/>
      <c r="AV33" s="83"/>
      <c r="AW33" s="83"/>
      <c r="AX33" s="83"/>
      <c r="AY33" s="83"/>
      <c r="AZ33" s="84"/>
      <c r="BA33" s="33"/>
      <c r="BB33" s="34"/>
      <c r="BC33" s="34"/>
      <c r="BD33" s="34"/>
      <c r="BE33" s="34"/>
      <c r="BF33" s="34"/>
      <c r="BG33" s="34"/>
      <c r="BH33" s="34"/>
      <c r="BI33" s="34"/>
      <c r="BJ33" s="34"/>
      <c r="BK33" s="34"/>
      <c r="BL33" s="35"/>
      <c r="BP33" s="36">
        <f>AG31</f>
        <v>0</v>
      </c>
      <c r="BQ33" s="36">
        <f>AQ31</f>
        <v>35777.47</v>
      </c>
    </row>
    <row r="34" spans="1:70" s="8" customFormat="1" ht="24.75" customHeight="1">
      <c r="A34" s="50" t="s">
        <v>45</v>
      </c>
      <c r="B34" s="50"/>
      <c r="C34" s="50"/>
      <c r="D34" s="50"/>
      <c r="E34" s="85" t="s">
        <v>46</v>
      </c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7"/>
      <c r="AA34" s="51" t="s">
        <v>15</v>
      </c>
      <c r="AB34" s="51"/>
      <c r="AC34" s="51"/>
      <c r="AD34" s="51"/>
      <c r="AE34" s="51"/>
      <c r="AF34" s="51"/>
      <c r="AG34" s="52">
        <v>0</v>
      </c>
      <c r="AH34" s="52"/>
      <c r="AI34" s="52"/>
      <c r="AJ34" s="52"/>
      <c r="AK34" s="52"/>
      <c r="AL34" s="52"/>
      <c r="AM34" s="52"/>
      <c r="AN34" s="52"/>
      <c r="AO34" s="52"/>
      <c r="AP34" s="52"/>
      <c r="AQ34" s="52">
        <v>4554.76</v>
      </c>
      <c r="AR34" s="52"/>
      <c r="AS34" s="52"/>
      <c r="AT34" s="52"/>
      <c r="AU34" s="52"/>
      <c r="AV34" s="52"/>
      <c r="AW34" s="52"/>
      <c r="AX34" s="52"/>
      <c r="AY34" s="52"/>
      <c r="AZ34" s="52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6"/>
      <c r="BL34" s="56"/>
      <c r="BR34" s="8">
        <v>170171</v>
      </c>
    </row>
    <row r="35" spans="1:64" s="8" customFormat="1" ht="12">
      <c r="A35" s="10" t="s">
        <v>47</v>
      </c>
      <c r="B35" s="11"/>
      <c r="C35" s="11"/>
      <c r="D35" s="12"/>
      <c r="E35" s="26" t="s">
        <v>48</v>
      </c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14" t="s">
        <v>15</v>
      </c>
      <c r="AB35" s="15"/>
      <c r="AC35" s="15"/>
      <c r="AD35" s="15"/>
      <c r="AE35" s="15"/>
      <c r="AF35" s="16"/>
      <c r="AG35" s="37">
        <f>'[3]расчет НВВ и тарифа RAB'!$E$11</f>
        <v>91273.06942857143</v>
      </c>
      <c r="AH35" s="38"/>
      <c r="AI35" s="38"/>
      <c r="AJ35" s="38"/>
      <c r="AK35" s="38"/>
      <c r="AL35" s="38"/>
      <c r="AM35" s="38"/>
      <c r="AN35" s="38"/>
      <c r="AO35" s="38"/>
      <c r="AP35" s="39"/>
      <c r="AQ35" s="37">
        <f>AG35</f>
        <v>91273.06942857143</v>
      </c>
      <c r="AR35" s="38"/>
      <c r="AS35" s="38"/>
      <c r="AT35" s="38"/>
      <c r="AU35" s="38"/>
      <c r="AV35" s="38"/>
      <c r="AW35" s="38"/>
      <c r="AX35" s="38"/>
      <c r="AY35" s="38"/>
      <c r="AZ35" s="39"/>
      <c r="BA35" s="20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2"/>
    </row>
    <row r="36" spans="1:69" s="8" customFormat="1" ht="12">
      <c r="A36" s="23"/>
      <c r="B36" s="24"/>
      <c r="C36" s="24"/>
      <c r="D36" s="25"/>
      <c r="E36" s="26" t="s">
        <v>49</v>
      </c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7"/>
      <c r="AB36" s="28"/>
      <c r="AC36" s="28"/>
      <c r="AD36" s="28"/>
      <c r="AE36" s="28"/>
      <c r="AF36" s="29"/>
      <c r="AG36" s="44"/>
      <c r="AH36" s="45"/>
      <c r="AI36" s="45"/>
      <c r="AJ36" s="45"/>
      <c r="AK36" s="45"/>
      <c r="AL36" s="45"/>
      <c r="AM36" s="45"/>
      <c r="AN36" s="45"/>
      <c r="AO36" s="45"/>
      <c r="AP36" s="46"/>
      <c r="AQ36" s="44"/>
      <c r="AR36" s="45"/>
      <c r="AS36" s="45"/>
      <c r="AT36" s="45"/>
      <c r="AU36" s="45"/>
      <c r="AV36" s="45"/>
      <c r="AW36" s="45"/>
      <c r="AX36" s="45"/>
      <c r="AY36" s="45"/>
      <c r="AZ36" s="46"/>
      <c r="BA36" s="33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5"/>
      <c r="BP36" s="36">
        <f>AG35</f>
        <v>91273.06942857143</v>
      </c>
      <c r="BQ36" s="36">
        <f>AQ35</f>
        <v>91273.06942857143</v>
      </c>
    </row>
    <row r="37" spans="1:70" s="8" customFormat="1" ht="12">
      <c r="A37" s="10" t="s">
        <v>50</v>
      </c>
      <c r="B37" s="11"/>
      <c r="C37" s="11"/>
      <c r="D37" s="12"/>
      <c r="E37" s="13" t="s">
        <v>51</v>
      </c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4" t="s">
        <v>15</v>
      </c>
      <c r="AB37" s="15"/>
      <c r="AC37" s="15"/>
      <c r="AD37" s="15"/>
      <c r="AE37" s="15"/>
      <c r="AF37" s="16"/>
      <c r="AG37" s="37">
        <v>56109.65</v>
      </c>
      <c r="AH37" s="38"/>
      <c r="AI37" s="38"/>
      <c r="AJ37" s="38"/>
      <c r="AK37" s="38"/>
      <c r="AL37" s="38"/>
      <c r="AM37" s="38"/>
      <c r="AN37" s="38"/>
      <c r="AO37" s="38"/>
      <c r="AP37" s="39"/>
      <c r="AQ37" s="37">
        <f>AG37</f>
        <v>56109.65</v>
      </c>
      <c r="AR37" s="38"/>
      <c r="AS37" s="38"/>
      <c r="AT37" s="38"/>
      <c r="AU37" s="38"/>
      <c r="AV37" s="38"/>
      <c r="AW37" s="38"/>
      <c r="AX37" s="38"/>
      <c r="AY37" s="38"/>
      <c r="AZ37" s="39"/>
      <c r="BA37" s="20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2"/>
      <c r="BR37" s="36">
        <f>AG39+AG35</f>
        <v>276815.60752294096</v>
      </c>
    </row>
    <row r="38" spans="1:71" s="8" customFormat="1" ht="12">
      <c r="A38" s="23"/>
      <c r="B38" s="24"/>
      <c r="C38" s="24"/>
      <c r="D38" s="25"/>
      <c r="E38" s="43" t="s">
        <v>52</v>
      </c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27"/>
      <c r="AB38" s="28"/>
      <c r="AC38" s="28"/>
      <c r="AD38" s="28"/>
      <c r="AE38" s="28"/>
      <c r="AF38" s="29"/>
      <c r="AG38" s="44"/>
      <c r="AH38" s="45"/>
      <c r="AI38" s="45"/>
      <c r="AJ38" s="45"/>
      <c r="AK38" s="45"/>
      <c r="AL38" s="45"/>
      <c r="AM38" s="45"/>
      <c r="AN38" s="45"/>
      <c r="AO38" s="45"/>
      <c r="AP38" s="46"/>
      <c r="AQ38" s="44"/>
      <c r="AR38" s="45"/>
      <c r="AS38" s="45"/>
      <c r="AT38" s="45"/>
      <c r="AU38" s="45"/>
      <c r="AV38" s="45"/>
      <c r="AW38" s="45"/>
      <c r="AX38" s="45"/>
      <c r="AY38" s="45"/>
      <c r="AZ38" s="46"/>
      <c r="BA38" s="33"/>
      <c r="BB38" s="34"/>
      <c r="BC38" s="34"/>
      <c r="BD38" s="34"/>
      <c r="BE38" s="34"/>
      <c r="BF38" s="34"/>
      <c r="BG38" s="34"/>
      <c r="BH38" s="34"/>
      <c r="BI38" s="34"/>
      <c r="BJ38" s="34"/>
      <c r="BK38" s="34"/>
      <c r="BL38" s="35"/>
      <c r="BP38" s="36">
        <f>AG37</f>
        <v>56109.65</v>
      </c>
      <c r="BQ38" s="36">
        <f>AQ37</f>
        <v>56109.65</v>
      </c>
      <c r="BR38" s="8">
        <f>AG35/BR37</f>
        <v>0.32972515619809195</v>
      </c>
      <c r="BS38" s="8">
        <f>BR34*BR38</f>
        <v>56109.65955538551</v>
      </c>
    </row>
    <row r="39" spans="1:71" s="8" customFormat="1" ht="12">
      <c r="A39" s="10" t="s">
        <v>53</v>
      </c>
      <c r="B39" s="11"/>
      <c r="C39" s="11"/>
      <c r="D39" s="12"/>
      <c r="E39" s="13" t="s">
        <v>54</v>
      </c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4" t="s">
        <v>15</v>
      </c>
      <c r="AB39" s="15"/>
      <c r="AC39" s="15"/>
      <c r="AD39" s="15"/>
      <c r="AE39" s="15"/>
      <c r="AF39" s="16"/>
      <c r="AG39" s="37">
        <f>'[3]расчет НВВ и тарифа RAB'!$E$12</f>
        <v>185542.53809436955</v>
      </c>
      <c r="AH39" s="38"/>
      <c r="AI39" s="38"/>
      <c r="AJ39" s="38"/>
      <c r="AK39" s="38"/>
      <c r="AL39" s="38"/>
      <c r="AM39" s="38"/>
      <c r="AN39" s="38"/>
      <c r="AO39" s="38"/>
      <c r="AP39" s="39"/>
      <c r="AQ39" s="37">
        <f>AG39</f>
        <v>185542.53809436955</v>
      </c>
      <c r="AR39" s="38"/>
      <c r="AS39" s="38"/>
      <c r="AT39" s="38"/>
      <c r="AU39" s="38"/>
      <c r="AV39" s="38"/>
      <c r="AW39" s="38"/>
      <c r="AX39" s="38"/>
      <c r="AY39" s="38"/>
      <c r="AZ39" s="39"/>
      <c r="BA39" s="20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2"/>
      <c r="BR39" s="8">
        <f>AG39/BR37</f>
        <v>0.670274843801908</v>
      </c>
      <c r="BS39" s="8">
        <f>BR39*BR34</f>
        <v>114061.3404446145</v>
      </c>
    </row>
    <row r="40" spans="1:69" s="8" customFormat="1" ht="12">
      <c r="A40" s="23"/>
      <c r="B40" s="24"/>
      <c r="C40" s="24"/>
      <c r="D40" s="25"/>
      <c r="E40" s="43" t="s">
        <v>49</v>
      </c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27"/>
      <c r="AB40" s="28"/>
      <c r="AC40" s="28"/>
      <c r="AD40" s="28"/>
      <c r="AE40" s="28"/>
      <c r="AF40" s="29"/>
      <c r="AG40" s="44"/>
      <c r="AH40" s="45"/>
      <c r="AI40" s="45"/>
      <c r="AJ40" s="45"/>
      <c r="AK40" s="45"/>
      <c r="AL40" s="45"/>
      <c r="AM40" s="45"/>
      <c r="AN40" s="45"/>
      <c r="AO40" s="45"/>
      <c r="AP40" s="46"/>
      <c r="AQ40" s="44"/>
      <c r="AR40" s="45"/>
      <c r="AS40" s="45"/>
      <c r="AT40" s="45"/>
      <c r="AU40" s="45"/>
      <c r="AV40" s="45"/>
      <c r="AW40" s="45"/>
      <c r="AX40" s="45"/>
      <c r="AY40" s="45"/>
      <c r="AZ40" s="46"/>
      <c r="BA40" s="33"/>
      <c r="BB40" s="34"/>
      <c r="BC40" s="34"/>
      <c r="BD40" s="34"/>
      <c r="BE40" s="34"/>
      <c r="BF40" s="34"/>
      <c r="BG40" s="34"/>
      <c r="BH40" s="34"/>
      <c r="BI40" s="34"/>
      <c r="BJ40" s="34"/>
      <c r="BK40" s="34"/>
      <c r="BL40" s="35"/>
      <c r="BP40" s="36">
        <f>AG39</f>
        <v>185542.53809436955</v>
      </c>
      <c r="BQ40" s="36">
        <f>AQ39</f>
        <v>185542.53809436955</v>
      </c>
    </row>
    <row r="41" spans="1:64" s="8" customFormat="1" ht="12">
      <c r="A41" s="10" t="s">
        <v>55</v>
      </c>
      <c r="B41" s="11"/>
      <c r="C41" s="11"/>
      <c r="D41" s="12"/>
      <c r="E41" s="13" t="s">
        <v>56</v>
      </c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4" t="s">
        <v>15</v>
      </c>
      <c r="AB41" s="15"/>
      <c r="AC41" s="15"/>
      <c r="AD41" s="15"/>
      <c r="AE41" s="15"/>
      <c r="AF41" s="16"/>
      <c r="AG41" s="37">
        <v>114061</v>
      </c>
      <c r="AH41" s="38"/>
      <c r="AI41" s="38"/>
      <c r="AJ41" s="38"/>
      <c r="AK41" s="38"/>
      <c r="AL41" s="38"/>
      <c r="AM41" s="38"/>
      <c r="AN41" s="38"/>
      <c r="AO41" s="38"/>
      <c r="AP41" s="39"/>
      <c r="AQ41" s="37">
        <f>AG41</f>
        <v>114061</v>
      </c>
      <c r="AR41" s="38"/>
      <c r="AS41" s="38"/>
      <c r="AT41" s="38"/>
      <c r="AU41" s="38"/>
      <c r="AV41" s="38"/>
      <c r="AW41" s="38"/>
      <c r="AX41" s="38"/>
      <c r="AY41" s="38"/>
      <c r="AZ41" s="39"/>
      <c r="BA41" s="20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2"/>
    </row>
    <row r="42" spans="1:69" s="8" customFormat="1" ht="12">
      <c r="A42" s="23"/>
      <c r="B42" s="24"/>
      <c r="C42" s="24"/>
      <c r="D42" s="25"/>
      <c r="E42" s="43" t="s">
        <v>57</v>
      </c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27"/>
      <c r="AB42" s="28"/>
      <c r="AC42" s="28"/>
      <c r="AD42" s="28"/>
      <c r="AE42" s="28"/>
      <c r="AF42" s="29"/>
      <c r="AG42" s="44"/>
      <c r="AH42" s="45"/>
      <c r="AI42" s="45"/>
      <c r="AJ42" s="45"/>
      <c r="AK42" s="45"/>
      <c r="AL42" s="45"/>
      <c r="AM42" s="45"/>
      <c r="AN42" s="45"/>
      <c r="AO42" s="45"/>
      <c r="AP42" s="46"/>
      <c r="AQ42" s="44"/>
      <c r="AR42" s="45"/>
      <c r="AS42" s="45"/>
      <c r="AT42" s="45"/>
      <c r="AU42" s="45"/>
      <c r="AV42" s="45"/>
      <c r="AW42" s="45"/>
      <c r="AX42" s="45"/>
      <c r="AY42" s="45"/>
      <c r="AZ42" s="46"/>
      <c r="BA42" s="33"/>
      <c r="BB42" s="34"/>
      <c r="BC42" s="34"/>
      <c r="BD42" s="34"/>
      <c r="BE42" s="34"/>
      <c r="BF42" s="34"/>
      <c r="BG42" s="34"/>
      <c r="BH42" s="34"/>
      <c r="BI42" s="34"/>
      <c r="BJ42" s="34"/>
      <c r="BK42" s="34"/>
      <c r="BL42" s="35"/>
      <c r="BP42" s="36">
        <f>AG41</f>
        <v>114061</v>
      </c>
      <c r="BQ42" s="36">
        <f>AQ41</f>
        <v>114061</v>
      </c>
    </row>
    <row r="43" spans="1:64" s="8" customFormat="1" ht="12">
      <c r="A43" s="10" t="s">
        <v>58</v>
      </c>
      <c r="B43" s="11"/>
      <c r="C43" s="11"/>
      <c r="D43" s="12"/>
      <c r="E43" s="13" t="s">
        <v>59</v>
      </c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4" t="s">
        <v>15</v>
      </c>
      <c r="AB43" s="15"/>
      <c r="AC43" s="15"/>
      <c r="AD43" s="15"/>
      <c r="AE43" s="15"/>
      <c r="AF43" s="16"/>
      <c r="AG43" s="37">
        <f>'[3]расчет НВВ и тарифа RAB'!$E$13</f>
        <v>-65000</v>
      </c>
      <c r="AH43" s="38"/>
      <c r="AI43" s="38"/>
      <c r="AJ43" s="38"/>
      <c r="AK43" s="38"/>
      <c r="AL43" s="38"/>
      <c r="AM43" s="38"/>
      <c r="AN43" s="38"/>
      <c r="AO43" s="38"/>
      <c r="AP43" s="39"/>
      <c r="AQ43" s="37">
        <f>AG43</f>
        <v>-65000</v>
      </c>
      <c r="AR43" s="38"/>
      <c r="AS43" s="38"/>
      <c r="AT43" s="38"/>
      <c r="AU43" s="38"/>
      <c r="AV43" s="38"/>
      <c r="AW43" s="38"/>
      <c r="AX43" s="38"/>
      <c r="AY43" s="38"/>
      <c r="AZ43" s="39"/>
      <c r="BA43" s="20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2"/>
    </row>
    <row r="44" spans="1:64" s="8" customFormat="1" ht="12">
      <c r="A44" s="67"/>
      <c r="B44" s="68"/>
      <c r="C44" s="68"/>
      <c r="D44" s="69"/>
      <c r="E44" s="26" t="s">
        <v>60</v>
      </c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70"/>
      <c r="AB44" s="71"/>
      <c r="AC44" s="71"/>
      <c r="AD44" s="71"/>
      <c r="AE44" s="71"/>
      <c r="AF44" s="72"/>
      <c r="AG44" s="73"/>
      <c r="AH44" s="74"/>
      <c r="AI44" s="74"/>
      <c r="AJ44" s="74"/>
      <c r="AK44" s="74"/>
      <c r="AL44" s="74"/>
      <c r="AM44" s="74"/>
      <c r="AN44" s="74"/>
      <c r="AO44" s="74"/>
      <c r="AP44" s="75"/>
      <c r="AQ44" s="73"/>
      <c r="AR44" s="74"/>
      <c r="AS44" s="74"/>
      <c r="AT44" s="74"/>
      <c r="AU44" s="74"/>
      <c r="AV44" s="74"/>
      <c r="AW44" s="74"/>
      <c r="AX44" s="74"/>
      <c r="AY44" s="74"/>
      <c r="AZ44" s="75"/>
      <c r="BA44" s="79"/>
      <c r="BB44" s="80"/>
      <c r="BC44" s="80"/>
      <c r="BD44" s="80"/>
      <c r="BE44" s="80"/>
      <c r="BF44" s="80"/>
      <c r="BG44" s="80"/>
      <c r="BH44" s="80"/>
      <c r="BI44" s="80"/>
      <c r="BJ44" s="80"/>
      <c r="BK44" s="80"/>
      <c r="BL44" s="81"/>
    </row>
    <row r="45" spans="1:69" s="8" customFormat="1" ht="12">
      <c r="A45" s="23"/>
      <c r="B45" s="24"/>
      <c r="C45" s="24"/>
      <c r="D45" s="25"/>
      <c r="E45" s="43" t="s">
        <v>61</v>
      </c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27"/>
      <c r="AB45" s="28"/>
      <c r="AC45" s="28"/>
      <c r="AD45" s="28"/>
      <c r="AE45" s="28"/>
      <c r="AF45" s="29"/>
      <c r="AG45" s="44"/>
      <c r="AH45" s="45"/>
      <c r="AI45" s="45"/>
      <c r="AJ45" s="45"/>
      <c r="AK45" s="45"/>
      <c r="AL45" s="45"/>
      <c r="AM45" s="45"/>
      <c r="AN45" s="45"/>
      <c r="AO45" s="45"/>
      <c r="AP45" s="46"/>
      <c r="AQ45" s="44"/>
      <c r="AR45" s="45"/>
      <c r="AS45" s="45"/>
      <c r="AT45" s="45"/>
      <c r="AU45" s="45"/>
      <c r="AV45" s="45"/>
      <c r="AW45" s="45"/>
      <c r="AX45" s="45"/>
      <c r="AY45" s="45"/>
      <c r="AZ45" s="46"/>
      <c r="BA45" s="33"/>
      <c r="BB45" s="34"/>
      <c r="BC45" s="34"/>
      <c r="BD45" s="34"/>
      <c r="BE45" s="34"/>
      <c r="BF45" s="34"/>
      <c r="BG45" s="34"/>
      <c r="BH45" s="34"/>
      <c r="BI45" s="34"/>
      <c r="BJ45" s="34"/>
      <c r="BK45" s="34"/>
      <c r="BL45" s="35"/>
      <c r="BP45" s="36">
        <f>AG43</f>
        <v>-65000</v>
      </c>
      <c r="BQ45" s="36">
        <f>AQ43</f>
        <v>-65000</v>
      </c>
    </row>
    <row r="46" spans="1:64" s="8" customFormat="1" ht="12">
      <c r="A46" s="10" t="s">
        <v>62</v>
      </c>
      <c r="B46" s="11"/>
      <c r="C46" s="11"/>
      <c r="D46" s="12"/>
      <c r="E46" s="26" t="s">
        <v>63</v>
      </c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14" t="s">
        <v>15</v>
      </c>
      <c r="AB46" s="15"/>
      <c r="AC46" s="15"/>
      <c r="AD46" s="15"/>
      <c r="AE46" s="15"/>
      <c r="AF46" s="16"/>
      <c r="AG46" s="37">
        <f>AG21+AG23</f>
        <v>4947.26</v>
      </c>
      <c r="AH46" s="38"/>
      <c r="AI46" s="38"/>
      <c r="AJ46" s="38"/>
      <c r="AK46" s="38"/>
      <c r="AL46" s="38"/>
      <c r="AM46" s="38"/>
      <c r="AN46" s="38"/>
      <c r="AO46" s="38"/>
      <c r="AP46" s="39"/>
      <c r="AQ46" s="37">
        <f>AQ21+AQ23</f>
        <v>26103.09</v>
      </c>
      <c r="AR46" s="38"/>
      <c r="AS46" s="38"/>
      <c r="AT46" s="38"/>
      <c r="AU46" s="38"/>
      <c r="AV46" s="38"/>
      <c r="AW46" s="38"/>
      <c r="AX46" s="38"/>
      <c r="AY46" s="38"/>
      <c r="AZ46" s="39"/>
      <c r="BA46" s="20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2"/>
    </row>
    <row r="47" spans="1:64" s="8" customFormat="1" ht="12">
      <c r="A47" s="23"/>
      <c r="B47" s="24"/>
      <c r="C47" s="24"/>
      <c r="D47" s="25"/>
      <c r="E47" s="26" t="s">
        <v>64</v>
      </c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7"/>
      <c r="AB47" s="28"/>
      <c r="AC47" s="28"/>
      <c r="AD47" s="28"/>
      <c r="AE47" s="28"/>
      <c r="AF47" s="29"/>
      <c r="AG47" s="44"/>
      <c r="AH47" s="45"/>
      <c r="AI47" s="45"/>
      <c r="AJ47" s="45"/>
      <c r="AK47" s="45"/>
      <c r="AL47" s="45"/>
      <c r="AM47" s="45"/>
      <c r="AN47" s="45"/>
      <c r="AO47" s="45"/>
      <c r="AP47" s="46"/>
      <c r="AQ47" s="44"/>
      <c r="AR47" s="45"/>
      <c r="AS47" s="45"/>
      <c r="AT47" s="45"/>
      <c r="AU47" s="45"/>
      <c r="AV47" s="45"/>
      <c r="AW47" s="45"/>
      <c r="AX47" s="45"/>
      <c r="AY47" s="45"/>
      <c r="AZ47" s="46"/>
      <c r="BA47" s="33"/>
      <c r="BB47" s="34"/>
      <c r="BC47" s="34"/>
      <c r="BD47" s="34"/>
      <c r="BE47" s="34"/>
      <c r="BF47" s="34"/>
      <c r="BG47" s="34"/>
      <c r="BH47" s="34"/>
      <c r="BI47" s="34"/>
      <c r="BJ47" s="34"/>
      <c r="BK47" s="34"/>
      <c r="BL47" s="35"/>
    </row>
    <row r="48" spans="1:64" s="8" customFormat="1" ht="12">
      <c r="A48" s="10" t="s">
        <v>65</v>
      </c>
      <c r="B48" s="11"/>
      <c r="C48" s="11"/>
      <c r="D48" s="12"/>
      <c r="E48" s="13" t="s">
        <v>66</v>
      </c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4" t="s">
        <v>15</v>
      </c>
      <c r="AB48" s="15"/>
      <c r="AC48" s="15"/>
      <c r="AD48" s="15"/>
      <c r="AE48" s="15"/>
      <c r="AF48" s="16"/>
      <c r="AG48" s="37"/>
      <c r="AH48" s="38"/>
      <c r="AI48" s="38"/>
      <c r="AJ48" s="38"/>
      <c r="AK48" s="38"/>
      <c r="AL48" s="38"/>
      <c r="AM48" s="38"/>
      <c r="AN48" s="38"/>
      <c r="AO48" s="38"/>
      <c r="AP48" s="39"/>
      <c r="AQ48" s="37"/>
      <c r="AR48" s="38"/>
      <c r="AS48" s="38"/>
      <c r="AT48" s="38"/>
      <c r="AU48" s="38"/>
      <c r="AV48" s="38"/>
      <c r="AW48" s="38"/>
      <c r="AX48" s="38"/>
      <c r="AY48" s="38"/>
      <c r="AZ48" s="39"/>
      <c r="BA48" s="20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2"/>
    </row>
    <row r="49" spans="1:64" s="8" customFormat="1" ht="12">
      <c r="A49" s="67"/>
      <c r="B49" s="68"/>
      <c r="C49" s="68"/>
      <c r="D49" s="69"/>
      <c r="E49" s="26" t="s">
        <v>67</v>
      </c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70"/>
      <c r="AB49" s="71"/>
      <c r="AC49" s="71"/>
      <c r="AD49" s="71"/>
      <c r="AE49" s="71"/>
      <c r="AF49" s="72"/>
      <c r="AG49" s="73"/>
      <c r="AH49" s="74"/>
      <c r="AI49" s="74"/>
      <c r="AJ49" s="74"/>
      <c r="AK49" s="74"/>
      <c r="AL49" s="74"/>
      <c r="AM49" s="74"/>
      <c r="AN49" s="74"/>
      <c r="AO49" s="74"/>
      <c r="AP49" s="75"/>
      <c r="AQ49" s="73"/>
      <c r="AR49" s="74"/>
      <c r="AS49" s="74"/>
      <c r="AT49" s="74"/>
      <c r="AU49" s="74"/>
      <c r="AV49" s="74"/>
      <c r="AW49" s="74"/>
      <c r="AX49" s="74"/>
      <c r="AY49" s="74"/>
      <c r="AZ49" s="75"/>
      <c r="BA49" s="79"/>
      <c r="BB49" s="80"/>
      <c r="BC49" s="80"/>
      <c r="BD49" s="80"/>
      <c r="BE49" s="80"/>
      <c r="BF49" s="80"/>
      <c r="BG49" s="80"/>
      <c r="BH49" s="80"/>
      <c r="BI49" s="80"/>
      <c r="BJ49" s="80"/>
      <c r="BK49" s="80"/>
      <c r="BL49" s="81"/>
    </row>
    <row r="50" spans="1:64" s="8" customFormat="1" ht="12">
      <c r="A50" s="23"/>
      <c r="B50" s="24"/>
      <c r="C50" s="24"/>
      <c r="D50" s="25"/>
      <c r="E50" s="43" t="s">
        <v>68</v>
      </c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27"/>
      <c r="AB50" s="28"/>
      <c r="AC50" s="28"/>
      <c r="AD50" s="28"/>
      <c r="AE50" s="28"/>
      <c r="AF50" s="29"/>
      <c r="AG50" s="44"/>
      <c r="AH50" s="45"/>
      <c r="AI50" s="45"/>
      <c r="AJ50" s="45"/>
      <c r="AK50" s="45"/>
      <c r="AL50" s="45"/>
      <c r="AM50" s="45"/>
      <c r="AN50" s="45"/>
      <c r="AO50" s="45"/>
      <c r="AP50" s="46"/>
      <c r="AQ50" s="44"/>
      <c r="AR50" s="45"/>
      <c r="AS50" s="45"/>
      <c r="AT50" s="45"/>
      <c r="AU50" s="45"/>
      <c r="AV50" s="45"/>
      <c r="AW50" s="45"/>
      <c r="AX50" s="45"/>
      <c r="AY50" s="45"/>
      <c r="AZ50" s="46"/>
      <c r="BA50" s="33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5"/>
    </row>
    <row r="51" spans="1:64" s="8" customFormat="1" ht="12">
      <c r="A51" s="10" t="s">
        <v>17</v>
      </c>
      <c r="B51" s="11"/>
      <c r="C51" s="11"/>
      <c r="D51" s="12"/>
      <c r="E51" s="13" t="s">
        <v>66</v>
      </c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4" t="s">
        <v>15</v>
      </c>
      <c r="AB51" s="15"/>
      <c r="AC51" s="15"/>
      <c r="AD51" s="15"/>
      <c r="AE51" s="15"/>
      <c r="AF51" s="16"/>
      <c r="AG51" s="37">
        <f>'[2]Расчет расх. по RAB (2011-2017)'!$H$102</f>
        <v>123404.09404309466</v>
      </c>
      <c r="AH51" s="38"/>
      <c r="AI51" s="38"/>
      <c r="AJ51" s="38"/>
      <c r="AK51" s="38"/>
      <c r="AL51" s="38"/>
      <c r="AM51" s="38"/>
      <c r="AN51" s="38"/>
      <c r="AO51" s="38"/>
      <c r="AP51" s="39"/>
      <c r="AQ51" s="37">
        <v>447948.71</v>
      </c>
      <c r="AR51" s="38"/>
      <c r="AS51" s="38"/>
      <c r="AT51" s="38"/>
      <c r="AU51" s="38"/>
      <c r="AV51" s="38"/>
      <c r="AW51" s="38"/>
      <c r="AX51" s="38"/>
      <c r="AY51" s="38"/>
      <c r="AZ51" s="39"/>
      <c r="BA51" s="20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2"/>
    </row>
    <row r="52" spans="1:64" s="8" customFormat="1" ht="12">
      <c r="A52" s="67"/>
      <c r="B52" s="68"/>
      <c r="C52" s="68"/>
      <c r="D52" s="69"/>
      <c r="E52" s="26" t="s">
        <v>67</v>
      </c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70"/>
      <c r="AB52" s="71"/>
      <c r="AC52" s="71"/>
      <c r="AD52" s="71"/>
      <c r="AE52" s="71"/>
      <c r="AF52" s="72"/>
      <c r="AG52" s="73"/>
      <c r="AH52" s="74"/>
      <c r="AI52" s="74"/>
      <c r="AJ52" s="74"/>
      <c r="AK52" s="74"/>
      <c r="AL52" s="74"/>
      <c r="AM52" s="74"/>
      <c r="AN52" s="74"/>
      <c r="AO52" s="74"/>
      <c r="AP52" s="75"/>
      <c r="AQ52" s="73"/>
      <c r="AR52" s="74"/>
      <c r="AS52" s="74"/>
      <c r="AT52" s="74"/>
      <c r="AU52" s="74"/>
      <c r="AV52" s="74"/>
      <c r="AW52" s="74"/>
      <c r="AX52" s="74"/>
      <c r="AY52" s="74"/>
      <c r="AZ52" s="75"/>
      <c r="BA52" s="79"/>
      <c r="BB52" s="80"/>
      <c r="BC52" s="80"/>
      <c r="BD52" s="80"/>
      <c r="BE52" s="80"/>
      <c r="BF52" s="80"/>
      <c r="BG52" s="80"/>
      <c r="BH52" s="80"/>
      <c r="BI52" s="80"/>
      <c r="BJ52" s="80"/>
      <c r="BK52" s="80"/>
      <c r="BL52" s="81"/>
    </row>
    <row r="53" spans="1:64" s="8" customFormat="1" ht="12">
      <c r="A53" s="23"/>
      <c r="B53" s="24"/>
      <c r="C53" s="24"/>
      <c r="D53" s="25"/>
      <c r="E53" s="43" t="s">
        <v>69</v>
      </c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27"/>
      <c r="AB53" s="28"/>
      <c r="AC53" s="28"/>
      <c r="AD53" s="28"/>
      <c r="AE53" s="28"/>
      <c r="AF53" s="29"/>
      <c r="AG53" s="44"/>
      <c r="AH53" s="45"/>
      <c r="AI53" s="45"/>
      <c r="AJ53" s="45"/>
      <c r="AK53" s="45"/>
      <c r="AL53" s="45"/>
      <c r="AM53" s="45"/>
      <c r="AN53" s="45"/>
      <c r="AO53" s="45"/>
      <c r="AP53" s="46"/>
      <c r="AQ53" s="44"/>
      <c r="AR53" s="45"/>
      <c r="AS53" s="45"/>
      <c r="AT53" s="45"/>
      <c r="AU53" s="45"/>
      <c r="AV53" s="45"/>
      <c r="AW53" s="45"/>
      <c r="AX53" s="45"/>
      <c r="AY53" s="45"/>
      <c r="AZ53" s="46"/>
      <c r="BA53" s="33"/>
      <c r="BB53" s="34"/>
      <c r="BC53" s="34"/>
      <c r="BD53" s="34"/>
      <c r="BE53" s="34"/>
      <c r="BF53" s="34"/>
      <c r="BG53" s="34"/>
      <c r="BH53" s="34"/>
      <c r="BI53" s="34"/>
      <c r="BJ53" s="34"/>
      <c r="BK53" s="34"/>
      <c r="BL53" s="35"/>
    </row>
    <row r="54" spans="1:64" s="8" customFormat="1" ht="12">
      <c r="A54" s="10" t="s">
        <v>70</v>
      </c>
      <c r="B54" s="11"/>
      <c r="C54" s="11"/>
      <c r="D54" s="12"/>
      <c r="E54" s="13" t="s">
        <v>71</v>
      </c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4" t="s">
        <v>72</v>
      </c>
      <c r="AB54" s="15"/>
      <c r="AC54" s="15"/>
      <c r="AD54" s="15"/>
      <c r="AE54" s="15"/>
      <c r="AF54" s="16"/>
      <c r="AG54" s="88">
        <v>0.12</v>
      </c>
      <c r="AH54" s="89"/>
      <c r="AI54" s="89"/>
      <c r="AJ54" s="89"/>
      <c r="AK54" s="89"/>
      <c r="AL54" s="89"/>
      <c r="AM54" s="89"/>
      <c r="AN54" s="89"/>
      <c r="AO54" s="89"/>
      <c r="AP54" s="90"/>
      <c r="AQ54" s="88">
        <v>0.12</v>
      </c>
      <c r="AR54" s="89"/>
      <c r="AS54" s="89"/>
      <c r="AT54" s="89"/>
      <c r="AU54" s="89"/>
      <c r="AV54" s="89"/>
      <c r="AW54" s="89"/>
      <c r="AX54" s="89"/>
      <c r="AY54" s="89"/>
      <c r="AZ54" s="90"/>
      <c r="BA54" s="20"/>
      <c r="BB54" s="21"/>
      <c r="BC54" s="21"/>
      <c r="BD54" s="21"/>
      <c r="BE54" s="21"/>
      <c r="BF54" s="21"/>
      <c r="BG54" s="21"/>
      <c r="BH54" s="21"/>
      <c r="BI54" s="21"/>
      <c r="BJ54" s="21"/>
      <c r="BK54" s="21"/>
      <c r="BL54" s="22"/>
    </row>
    <row r="55" spans="1:64" s="8" customFormat="1" ht="12">
      <c r="A55" s="23"/>
      <c r="B55" s="24"/>
      <c r="C55" s="24"/>
      <c r="D55" s="25"/>
      <c r="E55" s="43" t="s">
        <v>73</v>
      </c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27"/>
      <c r="AB55" s="28"/>
      <c r="AC55" s="28"/>
      <c r="AD55" s="28"/>
      <c r="AE55" s="28"/>
      <c r="AF55" s="29"/>
      <c r="AG55" s="91"/>
      <c r="AH55" s="92"/>
      <c r="AI55" s="92"/>
      <c r="AJ55" s="92"/>
      <c r="AK55" s="92"/>
      <c r="AL55" s="92"/>
      <c r="AM55" s="92"/>
      <c r="AN55" s="92"/>
      <c r="AO55" s="92"/>
      <c r="AP55" s="93"/>
      <c r="AQ55" s="91"/>
      <c r="AR55" s="92"/>
      <c r="AS55" s="92"/>
      <c r="AT55" s="92"/>
      <c r="AU55" s="92"/>
      <c r="AV55" s="92"/>
      <c r="AW55" s="92"/>
      <c r="AX55" s="92"/>
      <c r="AY55" s="92"/>
      <c r="AZ55" s="93"/>
      <c r="BA55" s="33"/>
      <c r="BB55" s="34"/>
      <c r="BC55" s="34"/>
      <c r="BD55" s="34"/>
      <c r="BE55" s="34"/>
      <c r="BF55" s="34"/>
      <c r="BG55" s="34"/>
      <c r="BH55" s="34"/>
      <c r="BI55" s="34"/>
      <c r="BJ55" s="34"/>
      <c r="BK55" s="34"/>
      <c r="BL55" s="35"/>
    </row>
    <row r="56" spans="1:64" s="8" customFormat="1" ht="12">
      <c r="A56" s="10" t="s">
        <v>17</v>
      </c>
      <c r="B56" s="11"/>
      <c r="C56" s="11"/>
      <c r="D56" s="12"/>
      <c r="E56" s="13" t="s">
        <v>74</v>
      </c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4" t="s">
        <v>72</v>
      </c>
      <c r="AB56" s="15"/>
      <c r="AC56" s="15"/>
      <c r="AD56" s="15"/>
      <c r="AE56" s="15"/>
      <c r="AF56" s="16"/>
      <c r="AG56" s="88">
        <v>0.12</v>
      </c>
      <c r="AH56" s="89"/>
      <c r="AI56" s="89"/>
      <c r="AJ56" s="89"/>
      <c r="AK56" s="89"/>
      <c r="AL56" s="89"/>
      <c r="AM56" s="89"/>
      <c r="AN56" s="89"/>
      <c r="AO56" s="89"/>
      <c r="AP56" s="90"/>
      <c r="AQ56" s="94" t="s">
        <v>75</v>
      </c>
      <c r="AR56" s="95"/>
      <c r="AS56" s="95"/>
      <c r="AT56" s="95"/>
      <c r="AU56" s="95"/>
      <c r="AV56" s="95"/>
      <c r="AW56" s="95"/>
      <c r="AX56" s="95"/>
      <c r="AY56" s="95"/>
      <c r="AZ56" s="96"/>
      <c r="BA56" s="94" t="s">
        <v>75</v>
      </c>
      <c r="BB56" s="95"/>
      <c r="BC56" s="95"/>
      <c r="BD56" s="95"/>
      <c r="BE56" s="95"/>
      <c r="BF56" s="95"/>
      <c r="BG56" s="95"/>
      <c r="BH56" s="95"/>
      <c r="BI56" s="95"/>
      <c r="BJ56" s="95"/>
      <c r="BK56" s="95"/>
      <c r="BL56" s="96"/>
    </row>
    <row r="57" spans="1:64" s="8" customFormat="1" ht="12">
      <c r="A57" s="67"/>
      <c r="B57" s="68"/>
      <c r="C57" s="68"/>
      <c r="D57" s="69"/>
      <c r="E57" s="26" t="s">
        <v>76</v>
      </c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70"/>
      <c r="AB57" s="71"/>
      <c r="AC57" s="71"/>
      <c r="AD57" s="71"/>
      <c r="AE57" s="71"/>
      <c r="AF57" s="72"/>
      <c r="AG57" s="97"/>
      <c r="AH57" s="98"/>
      <c r="AI57" s="98"/>
      <c r="AJ57" s="98"/>
      <c r="AK57" s="98"/>
      <c r="AL57" s="98"/>
      <c r="AM57" s="98"/>
      <c r="AN57" s="98"/>
      <c r="AO57" s="98"/>
      <c r="AP57" s="99"/>
      <c r="AQ57" s="100"/>
      <c r="AR57" s="101"/>
      <c r="AS57" s="101"/>
      <c r="AT57" s="101"/>
      <c r="AU57" s="101"/>
      <c r="AV57" s="101"/>
      <c r="AW57" s="101"/>
      <c r="AX57" s="101"/>
      <c r="AY57" s="101"/>
      <c r="AZ57" s="102"/>
      <c r="BA57" s="100"/>
      <c r="BB57" s="101"/>
      <c r="BC57" s="101"/>
      <c r="BD57" s="101"/>
      <c r="BE57" s="101"/>
      <c r="BF57" s="101"/>
      <c r="BG57" s="101"/>
      <c r="BH57" s="101"/>
      <c r="BI57" s="101"/>
      <c r="BJ57" s="101"/>
      <c r="BK57" s="101"/>
      <c r="BL57" s="102"/>
    </row>
    <row r="58" spans="1:64" s="8" customFormat="1" ht="12">
      <c r="A58" s="67"/>
      <c r="B58" s="68"/>
      <c r="C58" s="68"/>
      <c r="D58" s="69"/>
      <c r="E58" s="26" t="s">
        <v>77</v>
      </c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70"/>
      <c r="AB58" s="71"/>
      <c r="AC58" s="71"/>
      <c r="AD58" s="71"/>
      <c r="AE58" s="71"/>
      <c r="AF58" s="72"/>
      <c r="AG58" s="97"/>
      <c r="AH58" s="98"/>
      <c r="AI58" s="98"/>
      <c r="AJ58" s="98"/>
      <c r="AK58" s="98"/>
      <c r="AL58" s="98"/>
      <c r="AM58" s="98"/>
      <c r="AN58" s="98"/>
      <c r="AO58" s="98"/>
      <c r="AP58" s="99"/>
      <c r="AQ58" s="100"/>
      <c r="AR58" s="101"/>
      <c r="AS58" s="101"/>
      <c r="AT58" s="101"/>
      <c r="AU58" s="101"/>
      <c r="AV58" s="101"/>
      <c r="AW58" s="101"/>
      <c r="AX58" s="101"/>
      <c r="AY58" s="101"/>
      <c r="AZ58" s="102"/>
      <c r="BA58" s="100"/>
      <c r="BB58" s="101"/>
      <c r="BC58" s="101"/>
      <c r="BD58" s="101"/>
      <c r="BE58" s="101"/>
      <c r="BF58" s="101"/>
      <c r="BG58" s="101"/>
      <c r="BH58" s="101"/>
      <c r="BI58" s="101"/>
      <c r="BJ58" s="101"/>
      <c r="BK58" s="101"/>
      <c r="BL58" s="102"/>
    </row>
    <row r="59" spans="1:64" s="8" customFormat="1" ht="12">
      <c r="A59" s="67"/>
      <c r="B59" s="68"/>
      <c r="C59" s="68"/>
      <c r="D59" s="69"/>
      <c r="E59" s="103"/>
      <c r="F59" s="104"/>
      <c r="G59" s="104"/>
      <c r="H59" s="104"/>
      <c r="I59" s="104"/>
      <c r="J59" s="104"/>
      <c r="K59" s="104"/>
      <c r="L59" s="104"/>
      <c r="M59" s="104"/>
      <c r="N59" s="104"/>
      <c r="O59" s="104"/>
      <c r="P59" s="104"/>
      <c r="Q59" s="104"/>
      <c r="R59" s="104"/>
      <c r="S59" s="104"/>
      <c r="T59" s="104"/>
      <c r="U59" s="104"/>
      <c r="V59" s="104"/>
      <c r="W59" s="104"/>
      <c r="X59" s="104"/>
      <c r="Y59" s="104"/>
      <c r="Z59" s="105"/>
      <c r="AA59" s="70"/>
      <c r="AB59" s="71"/>
      <c r="AC59" s="71"/>
      <c r="AD59" s="71"/>
      <c r="AE59" s="71"/>
      <c r="AF59" s="72"/>
      <c r="AG59" s="97"/>
      <c r="AH59" s="98"/>
      <c r="AI59" s="98"/>
      <c r="AJ59" s="98"/>
      <c r="AK59" s="98"/>
      <c r="AL59" s="98"/>
      <c r="AM59" s="98"/>
      <c r="AN59" s="98"/>
      <c r="AO59" s="98"/>
      <c r="AP59" s="99"/>
      <c r="AQ59" s="100"/>
      <c r="AR59" s="101"/>
      <c r="AS59" s="101"/>
      <c r="AT59" s="101"/>
      <c r="AU59" s="101"/>
      <c r="AV59" s="101"/>
      <c r="AW59" s="101"/>
      <c r="AX59" s="101"/>
      <c r="AY59" s="101"/>
      <c r="AZ59" s="102"/>
      <c r="BA59" s="100"/>
      <c r="BB59" s="101"/>
      <c r="BC59" s="101"/>
      <c r="BD59" s="101"/>
      <c r="BE59" s="101"/>
      <c r="BF59" s="101"/>
      <c r="BG59" s="101"/>
      <c r="BH59" s="101"/>
      <c r="BI59" s="101"/>
      <c r="BJ59" s="101"/>
      <c r="BK59" s="101"/>
      <c r="BL59" s="102"/>
    </row>
    <row r="60" spans="1:64" s="109" customFormat="1" ht="9">
      <c r="A60" s="67"/>
      <c r="B60" s="68"/>
      <c r="C60" s="68"/>
      <c r="D60" s="69"/>
      <c r="E60" s="106" t="s">
        <v>78</v>
      </c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107"/>
      <c r="S60" s="107"/>
      <c r="T60" s="107"/>
      <c r="U60" s="107"/>
      <c r="V60" s="107"/>
      <c r="W60" s="107"/>
      <c r="X60" s="107"/>
      <c r="Y60" s="107"/>
      <c r="Z60" s="108"/>
      <c r="AA60" s="70"/>
      <c r="AB60" s="71"/>
      <c r="AC60" s="71"/>
      <c r="AD60" s="71"/>
      <c r="AE60" s="71"/>
      <c r="AF60" s="72"/>
      <c r="AG60" s="97"/>
      <c r="AH60" s="98"/>
      <c r="AI60" s="98"/>
      <c r="AJ60" s="98"/>
      <c r="AK60" s="98"/>
      <c r="AL60" s="98"/>
      <c r="AM60" s="98"/>
      <c r="AN60" s="98"/>
      <c r="AO60" s="98"/>
      <c r="AP60" s="99"/>
      <c r="AQ60" s="100"/>
      <c r="AR60" s="101"/>
      <c r="AS60" s="101"/>
      <c r="AT60" s="101"/>
      <c r="AU60" s="101"/>
      <c r="AV60" s="101"/>
      <c r="AW60" s="101"/>
      <c r="AX60" s="101"/>
      <c r="AY60" s="101"/>
      <c r="AZ60" s="102"/>
      <c r="BA60" s="100"/>
      <c r="BB60" s="101"/>
      <c r="BC60" s="101"/>
      <c r="BD60" s="101"/>
      <c r="BE60" s="101"/>
      <c r="BF60" s="101"/>
      <c r="BG60" s="101"/>
      <c r="BH60" s="101"/>
      <c r="BI60" s="101"/>
      <c r="BJ60" s="101"/>
      <c r="BK60" s="101"/>
      <c r="BL60" s="102"/>
    </row>
    <row r="61" spans="1:64" s="8" customFormat="1" ht="12">
      <c r="A61" s="23"/>
      <c r="B61" s="24"/>
      <c r="C61" s="24"/>
      <c r="D61" s="25"/>
      <c r="E61" s="43" t="s">
        <v>79</v>
      </c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27"/>
      <c r="AB61" s="28"/>
      <c r="AC61" s="28"/>
      <c r="AD61" s="28"/>
      <c r="AE61" s="28"/>
      <c r="AF61" s="29"/>
      <c r="AG61" s="91"/>
      <c r="AH61" s="92"/>
      <c r="AI61" s="92"/>
      <c r="AJ61" s="92"/>
      <c r="AK61" s="92"/>
      <c r="AL61" s="92"/>
      <c r="AM61" s="92"/>
      <c r="AN61" s="92"/>
      <c r="AO61" s="92"/>
      <c r="AP61" s="93"/>
      <c r="AQ61" s="103"/>
      <c r="AR61" s="104"/>
      <c r="AS61" s="104"/>
      <c r="AT61" s="104"/>
      <c r="AU61" s="104"/>
      <c r="AV61" s="104"/>
      <c r="AW61" s="104"/>
      <c r="AX61" s="104"/>
      <c r="AY61" s="104"/>
      <c r="AZ61" s="105"/>
      <c r="BA61" s="103"/>
      <c r="BB61" s="104"/>
      <c r="BC61" s="104"/>
      <c r="BD61" s="104"/>
      <c r="BE61" s="104"/>
      <c r="BF61" s="104"/>
      <c r="BG61" s="104"/>
      <c r="BH61" s="104"/>
      <c r="BI61" s="104"/>
      <c r="BJ61" s="104"/>
      <c r="BK61" s="104"/>
      <c r="BL61" s="105"/>
    </row>
    <row r="62" spans="1:64" s="8" customFormat="1" ht="12">
      <c r="A62" s="10" t="s">
        <v>19</v>
      </c>
      <c r="B62" s="11"/>
      <c r="C62" s="11"/>
      <c r="D62" s="12"/>
      <c r="E62" s="13" t="s">
        <v>80</v>
      </c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4" t="s">
        <v>72</v>
      </c>
      <c r="AB62" s="15"/>
      <c r="AC62" s="15"/>
      <c r="AD62" s="15"/>
      <c r="AE62" s="15"/>
      <c r="AF62" s="16"/>
      <c r="AG62" s="88">
        <v>0.12</v>
      </c>
      <c r="AH62" s="89"/>
      <c r="AI62" s="89"/>
      <c r="AJ62" s="89"/>
      <c r="AK62" s="89"/>
      <c r="AL62" s="89"/>
      <c r="AM62" s="89"/>
      <c r="AN62" s="89"/>
      <c r="AO62" s="89"/>
      <c r="AP62" s="90"/>
      <c r="AQ62" s="94" t="s">
        <v>75</v>
      </c>
      <c r="AR62" s="95"/>
      <c r="AS62" s="95"/>
      <c r="AT62" s="95"/>
      <c r="AU62" s="95"/>
      <c r="AV62" s="95"/>
      <c r="AW62" s="95"/>
      <c r="AX62" s="95"/>
      <c r="AY62" s="95"/>
      <c r="AZ62" s="96"/>
      <c r="BA62" s="94" t="s">
        <v>75</v>
      </c>
      <c r="BB62" s="95"/>
      <c r="BC62" s="95"/>
      <c r="BD62" s="95"/>
      <c r="BE62" s="95"/>
      <c r="BF62" s="95"/>
      <c r="BG62" s="95"/>
      <c r="BH62" s="95"/>
      <c r="BI62" s="95"/>
      <c r="BJ62" s="95"/>
      <c r="BK62" s="95"/>
      <c r="BL62" s="96"/>
    </row>
    <row r="63" spans="1:64" s="8" customFormat="1" ht="12">
      <c r="A63" s="23"/>
      <c r="B63" s="24"/>
      <c r="C63" s="24"/>
      <c r="D63" s="25"/>
      <c r="E63" s="43" t="s">
        <v>81</v>
      </c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27"/>
      <c r="AB63" s="28"/>
      <c r="AC63" s="28"/>
      <c r="AD63" s="28"/>
      <c r="AE63" s="28"/>
      <c r="AF63" s="29"/>
      <c r="AG63" s="91"/>
      <c r="AH63" s="92"/>
      <c r="AI63" s="92"/>
      <c r="AJ63" s="92"/>
      <c r="AK63" s="92"/>
      <c r="AL63" s="92"/>
      <c r="AM63" s="92"/>
      <c r="AN63" s="92"/>
      <c r="AO63" s="92"/>
      <c r="AP63" s="93"/>
      <c r="AQ63" s="103"/>
      <c r="AR63" s="104"/>
      <c r="AS63" s="104"/>
      <c r="AT63" s="104"/>
      <c r="AU63" s="104"/>
      <c r="AV63" s="104"/>
      <c r="AW63" s="104"/>
      <c r="AX63" s="104"/>
      <c r="AY63" s="104"/>
      <c r="AZ63" s="105"/>
      <c r="BA63" s="103"/>
      <c r="BB63" s="104"/>
      <c r="BC63" s="104"/>
      <c r="BD63" s="104"/>
      <c r="BE63" s="104"/>
      <c r="BF63" s="104"/>
      <c r="BG63" s="104"/>
      <c r="BH63" s="104"/>
      <c r="BI63" s="104"/>
      <c r="BJ63" s="104"/>
      <c r="BK63" s="104"/>
      <c r="BL63" s="105"/>
    </row>
    <row r="64" spans="1:64" s="8" customFormat="1" ht="12">
      <c r="A64" s="10" t="s">
        <v>31</v>
      </c>
      <c r="B64" s="11"/>
      <c r="C64" s="11"/>
      <c r="D64" s="12"/>
      <c r="E64" s="13" t="s">
        <v>82</v>
      </c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4" t="s">
        <v>72</v>
      </c>
      <c r="AB64" s="15"/>
      <c r="AC64" s="15"/>
      <c r="AD64" s="15"/>
      <c r="AE64" s="15"/>
      <c r="AF64" s="16"/>
      <c r="AG64" s="88">
        <v>0.06</v>
      </c>
      <c r="AH64" s="89"/>
      <c r="AI64" s="89"/>
      <c r="AJ64" s="89"/>
      <c r="AK64" s="89"/>
      <c r="AL64" s="89"/>
      <c r="AM64" s="89"/>
      <c r="AN64" s="89"/>
      <c r="AO64" s="89"/>
      <c r="AP64" s="90"/>
      <c r="AQ64" s="94" t="s">
        <v>75</v>
      </c>
      <c r="AR64" s="95"/>
      <c r="AS64" s="95"/>
      <c r="AT64" s="95"/>
      <c r="AU64" s="95"/>
      <c r="AV64" s="95"/>
      <c r="AW64" s="95"/>
      <c r="AX64" s="95"/>
      <c r="AY64" s="95"/>
      <c r="AZ64" s="96"/>
      <c r="BA64" s="94" t="s">
        <v>75</v>
      </c>
      <c r="BB64" s="95"/>
      <c r="BC64" s="95"/>
      <c r="BD64" s="95"/>
      <c r="BE64" s="95"/>
      <c r="BF64" s="95"/>
      <c r="BG64" s="95"/>
      <c r="BH64" s="95"/>
      <c r="BI64" s="95"/>
      <c r="BJ64" s="95"/>
      <c r="BK64" s="95"/>
      <c r="BL64" s="96"/>
    </row>
    <row r="65" spans="1:64" s="8" customFormat="1" ht="12">
      <c r="A65" s="67"/>
      <c r="B65" s="68"/>
      <c r="C65" s="68"/>
      <c r="D65" s="69"/>
      <c r="E65" s="26" t="s">
        <v>83</v>
      </c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70"/>
      <c r="AB65" s="71"/>
      <c r="AC65" s="71"/>
      <c r="AD65" s="71"/>
      <c r="AE65" s="71"/>
      <c r="AF65" s="72"/>
      <c r="AG65" s="97"/>
      <c r="AH65" s="98"/>
      <c r="AI65" s="98"/>
      <c r="AJ65" s="98"/>
      <c r="AK65" s="98"/>
      <c r="AL65" s="98"/>
      <c r="AM65" s="98"/>
      <c r="AN65" s="98"/>
      <c r="AO65" s="98"/>
      <c r="AP65" s="99"/>
      <c r="AQ65" s="100"/>
      <c r="AR65" s="101"/>
      <c r="AS65" s="101"/>
      <c r="AT65" s="101"/>
      <c r="AU65" s="101"/>
      <c r="AV65" s="101"/>
      <c r="AW65" s="101"/>
      <c r="AX65" s="101"/>
      <c r="AY65" s="101"/>
      <c r="AZ65" s="102"/>
      <c r="BA65" s="100"/>
      <c r="BB65" s="101"/>
      <c r="BC65" s="101"/>
      <c r="BD65" s="101"/>
      <c r="BE65" s="101"/>
      <c r="BF65" s="101"/>
      <c r="BG65" s="101"/>
      <c r="BH65" s="101"/>
      <c r="BI65" s="101"/>
      <c r="BJ65" s="101"/>
      <c r="BK65" s="101"/>
      <c r="BL65" s="102"/>
    </row>
    <row r="66" spans="1:64" s="8" customFormat="1" ht="12">
      <c r="A66" s="23"/>
      <c r="B66" s="24"/>
      <c r="C66" s="24"/>
      <c r="D66" s="25"/>
      <c r="E66" s="43" t="s">
        <v>84</v>
      </c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27"/>
      <c r="AB66" s="28"/>
      <c r="AC66" s="28"/>
      <c r="AD66" s="28"/>
      <c r="AE66" s="28"/>
      <c r="AF66" s="29"/>
      <c r="AG66" s="91"/>
      <c r="AH66" s="92"/>
      <c r="AI66" s="92"/>
      <c r="AJ66" s="92"/>
      <c r="AK66" s="92"/>
      <c r="AL66" s="92"/>
      <c r="AM66" s="92"/>
      <c r="AN66" s="92"/>
      <c r="AO66" s="92"/>
      <c r="AP66" s="93"/>
      <c r="AQ66" s="103"/>
      <c r="AR66" s="104"/>
      <c r="AS66" s="104"/>
      <c r="AT66" s="104"/>
      <c r="AU66" s="104"/>
      <c r="AV66" s="104"/>
      <c r="AW66" s="104"/>
      <c r="AX66" s="104"/>
      <c r="AY66" s="104"/>
      <c r="AZ66" s="105"/>
      <c r="BA66" s="103"/>
      <c r="BB66" s="104"/>
      <c r="BC66" s="104"/>
      <c r="BD66" s="104"/>
      <c r="BE66" s="104"/>
      <c r="BF66" s="104"/>
      <c r="BG66" s="104"/>
      <c r="BH66" s="104"/>
      <c r="BI66" s="104"/>
      <c r="BJ66" s="104"/>
      <c r="BK66" s="104"/>
      <c r="BL66" s="105"/>
    </row>
    <row r="67" spans="1:64" s="8" customFormat="1" ht="12">
      <c r="A67" s="10" t="s">
        <v>85</v>
      </c>
      <c r="B67" s="11"/>
      <c r="C67" s="11"/>
      <c r="D67" s="12"/>
      <c r="E67" s="13" t="s">
        <v>86</v>
      </c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4" t="s">
        <v>72</v>
      </c>
      <c r="AB67" s="15"/>
      <c r="AC67" s="15"/>
      <c r="AD67" s="15"/>
      <c r="AE67" s="15"/>
      <c r="AF67" s="16"/>
      <c r="AG67" s="88">
        <v>0</v>
      </c>
      <c r="AH67" s="89"/>
      <c r="AI67" s="89"/>
      <c r="AJ67" s="89"/>
      <c r="AK67" s="89"/>
      <c r="AL67" s="89"/>
      <c r="AM67" s="89"/>
      <c r="AN67" s="89"/>
      <c r="AO67" s="89"/>
      <c r="AP67" s="90"/>
      <c r="AQ67" s="94" t="s">
        <v>75</v>
      </c>
      <c r="AR67" s="95"/>
      <c r="AS67" s="95"/>
      <c r="AT67" s="95"/>
      <c r="AU67" s="95"/>
      <c r="AV67" s="95"/>
      <c r="AW67" s="95"/>
      <c r="AX67" s="95"/>
      <c r="AY67" s="95"/>
      <c r="AZ67" s="96"/>
      <c r="BA67" s="94" t="s">
        <v>75</v>
      </c>
      <c r="BB67" s="95"/>
      <c r="BC67" s="95"/>
      <c r="BD67" s="95"/>
      <c r="BE67" s="95"/>
      <c r="BF67" s="95"/>
      <c r="BG67" s="95"/>
      <c r="BH67" s="95"/>
      <c r="BI67" s="95"/>
      <c r="BJ67" s="95"/>
      <c r="BK67" s="95"/>
      <c r="BL67" s="96"/>
    </row>
    <row r="68" spans="1:64" s="8" customFormat="1" ht="12">
      <c r="A68" s="67"/>
      <c r="B68" s="68"/>
      <c r="C68" s="68"/>
      <c r="D68" s="69"/>
      <c r="E68" s="26" t="s">
        <v>87</v>
      </c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70"/>
      <c r="AB68" s="71"/>
      <c r="AC68" s="71"/>
      <c r="AD68" s="71"/>
      <c r="AE68" s="71"/>
      <c r="AF68" s="72"/>
      <c r="AG68" s="97"/>
      <c r="AH68" s="98"/>
      <c r="AI68" s="98"/>
      <c r="AJ68" s="98"/>
      <c r="AK68" s="98"/>
      <c r="AL68" s="98"/>
      <c r="AM68" s="98"/>
      <c r="AN68" s="98"/>
      <c r="AO68" s="98"/>
      <c r="AP68" s="99"/>
      <c r="AQ68" s="100"/>
      <c r="AR68" s="101"/>
      <c r="AS68" s="101"/>
      <c r="AT68" s="101"/>
      <c r="AU68" s="101"/>
      <c r="AV68" s="101"/>
      <c r="AW68" s="101"/>
      <c r="AX68" s="101"/>
      <c r="AY68" s="101"/>
      <c r="AZ68" s="102"/>
      <c r="BA68" s="100"/>
      <c r="BB68" s="101"/>
      <c r="BC68" s="101"/>
      <c r="BD68" s="101"/>
      <c r="BE68" s="101"/>
      <c r="BF68" s="101"/>
      <c r="BG68" s="101"/>
      <c r="BH68" s="101"/>
      <c r="BI68" s="101"/>
      <c r="BJ68" s="101"/>
      <c r="BK68" s="101"/>
      <c r="BL68" s="102"/>
    </row>
    <row r="69" spans="1:64" s="8" customFormat="1" ht="12">
      <c r="A69" s="67"/>
      <c r="B69" s="68"/>
      <c r="C69" s="68"/>
      <c r="D69" s="69"/>
      <c r="E69" s="26" t="s">
        <v>88</v>
      </c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70"/>
      <c r="AB69" s="71"/>
      <c r="AC69" s="71"/>
      <c r="AD69" s="71"/>
      <c r="AE69" s="71"/>
      <c r="AF69" s="72"/>
      <c r="AG69" s="97"/>
      <c r="AH69" s="98"/>
      <c r="AI69" s="98"/>
      <c r="AJ69" s="98"/>
      <c r="AK69" s="98"/>
      <c r="AL69" s="98"/>
      <c r="AM69" s="98"/>
      <c r="AN69" s="98"/>
      <c r="AO69" s="98"/>
      <c r="AP69" s="99"/>
      <c r="AQ69" s="100"/>
      <c r="AR69" s="101"/>
      <c r="AS69" s="101"/>
      <c r="AT69" s="101"/>
      <c r="AU69" s="101"/>
      <c r="AV69" s="101"/>
      <c r="AW69" s="101"/>
      <c r="AX69" s="101"/>
      <c r="AY69" s="101"/>
      <c r="AZ69" s="102"/>
      <c r="BA69" s="100"/>
      <c r="BB69" s="101"/>
      <c r="BC69" s="101"/>
      <c r="BD69" s="101"/>
      <c r="BE69" s="101"/>
      <c r="BF69" s="101"/>
      <c r="BG69" s="101"/>
      <c r="BH69" s="101"/>
      <c r="BI69" s="101"/>
      <c r="BJ69" s="101"/>
      <c r="BK69" s="101"/>
      <c r="BL69" s="102"/>
    </row>
    <row r="70" spans="1:64" s="8" customFormat="1" ht="12">
      <c r="A70" s="67"/>
      <c r="B70" s="68"/>
      <c r="C70" s="68"/>
      <c r="D70" s="69"/>
      <c r="E70" s="103"/>
      <c r="F70" s="104"/>
      <c r="G70" s="104"/>
      <c r="H70" s="104"/>
      <c r="I70" s="104"/>
      <c r="J70" s="104"/>
      <c r="K70" s="104"/>
      <c r="L70" s="104"/>
      <c r="M70" s="104"/>
      <c r="N70" s="104"/>
      <c r="O70" s="104"/>
      <c r="P70" s="104"/>
      <c r="Q70" s="104"/>
      <c r="R70" s="104"/>
      <c r="S70" s="104"/>
      <c r="T70" s="104"/>
      <c r="U70" s="104"/>
      <c r="V70" s="104"/>
      <c r="W70" s="104"/>
      <c r="X70" s="104"/>
      <c r="Y70" s="104"/>
      <c r="Z70" s="105"/>
      <c r="AA70" s="70"/>
      <c r="AB70" s="71"/>
      <c r="AC70" s="71"/>
      <c r="AD70" s="71"/>
      <c r="AE70" s="71"/>
      <c r="AF70" s="72"/>
      <c r="AG70" s="97"/>
      <c r="AH70" s="98"/>
      <c r="AI70" s="98"/>
      <c r="AJ70" s="98"/>
      <c r="AK70" s="98"/>
      <c r="AL70" s="98"/>
      <c r="AM70" s="98"/>
      <c r="AN70" s="98"/>
      <c r="AO70" s="98"/>
      <c r="AP70" s="99"/>
      <c r="AQ70" s="100"/>
      <c r="AR70" s="101"/>
      <c r="AS70" s="101"/>
      <c r="AT70" s="101"/>
      <c r="AU70" s="101"/>
      <c r="AV70" s="101"/>
      <c r="AW70" s="101"/>
      <c r="AX70" s="101"/>
      <c r="AY70" s="101"/>
      <c r="AZ70" s="102"/>
      <c r="BA70" s="100"/>
      <c r="BB70" s="101"/>
      <c r="BC70" s="101"/>
      <c r="BD70" s="101"/>
      <c r="BE70" s="101"/>
      <c r="BF70" s="101"/>
      <c r="BG70" s="101"/>
      <c r="BH70" s="101"/>
      <c r="BI70" s="101"/>
      <c r="BJ70" s="101"/>
      <c r="BK70" s="101"/>
      <c r="BL70" s="102"/>
    </row>
    <row r="71" spans="1:64" s="109" customFormat="1" ht="9">
      <c r="A71" s="67"/>
      <c r="B71" s="68"/>
      <c r="C71" s="68"/>
      <c r="D71" s="69"/>
      <c r="E71" s="106" t="s">
        <v>78</v>
      </c>
      <c r="F71" s="107"/>
      <c r="G71" s="107"/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7"/>
      <c r="Z71" s="108"/>
      <c r="AA71" s="70"/>
      <c r="AB71" s="71"/>
      <c r="AC71" s="71"/>
      <c r="AD71" s="71"/>
      <c r="AE71" s="71"/>
      <c r="AF71" s="72"/>
      <c r="AG71" s="97"/>
      <c r="AH71" s="98"/>
      <c r="AI71" s="98"/>
      <c r="AJ71" s="98"/>
      <c r="AK71" s="98"/>
      <c r="AL71" s="98"/>
      <c r="AM71" s="98"/>
      <c r="AN71" s="98"/>
      <c r="AO71" s="98"/>
      <c r="AP71" s="99"/>
      <c r="AQ71" s="100"/>
      <c r="AR71" s="101"/>
      <c r="AS71" s="101"/>
      <c r="AT71" s="101"/>
      <c r="AU71" s="101"/>
      <c r="AV71" s="101"/>
      <c r="AW71" s="101"/>
      <c r="AX71" s="101"/>
      <c r="AY71" s="101"/>
      <c r="AZ71" s="102"/>
      <c r="BA71" s="100"/>
      <c r="BB71" s="101"/>
      <c r="BC71" s="101"/>
      <c r="BD71" s="101"/>
      <c r="BE71" s="101"/>
      <c r="BF71" s="101"/>
      <c r="BG71" s="101"/>
      <c r="BH71" s="101"/>
      <c r="BI71" s="101"/>
      <c r="BJ71" s="101"/>
      <c r="BK71" s="101"/>
      <c r="BL71" s="102"/>
    </row>
    <row r="72" spans="1:64" s="8" customFormat="1" ht="12">
      <c r="A72" s="23"/>
      <c r="B72" s="24"/>
      <c r="C72" s="24"/>
      <c r="D72" s="25"/>
      <c r="E72" s="43" t="s">
        <v>79</v>
      </c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27"/>
      <c r="AB72" s="28"/>
      <c r="AC72" s="28"/>
      <c r="AD72" s="28"/>
      <c r="AE72" s="28"/>
      <c r="AF72" s="29"/>
      <c r="AG72" s="91"/>
      <c r="AH72" s="92"/>
      <c r="AI72" s="92"/>
      <c r="AJ72" s="92"/>
      <c r="AK72" s="92"/>
      <c r="AL72" s="92"/>
      <c r="AM72" s="92"/>
      <c r="AN72" s="92"/>
      <c r="AO72" s="92"/>
      <c r="AP72" s="93"/>
      <c r="AQ72" s="103"/>
      <c r="AR72" s="104"/>
      <c r="AS72" s="104"/>
      <c r="AT72" s="104"/>
      <c r="AU72" s="104"/>
      <c r="AV72" s="104"/>
      <c r="AW72" s="104"/>
      <c r="AX72" s="104"/>
      <c r="AY72" s="104"/>
      <c r="AZ72" s="105"/>
      <c r="BA72" s="103"/>
      <c r="BB72" s="104"/>
      <c r="BC72" s="104"/>
      <c r="BD72" s="104"/>
      <c r="BE72" s="104"/>
      <c r="BF72" s="104"/>
      <c r="BG72" s="104"/>
      <c r="BH72" s="104"/>
      <c r="BI72" s="104"/>
      <c r="BJ72" s="104"/>
      <c r="BK72" s="104"/>
      <c r="BL72" s="105"/>
    </row>
    <row r="73" s="3" customFormat="1" ht="15"/>
    <row r="74" s="3" customFormat="1" ht="15"/>
    <row r="75" s="8" customFormat="1" ht="12">
      <c r="A75" s="8" t="s">
        <v>89</v>
      </c>
    </row>
    <row r="76" spans="1:64" s="8" customFormat="1" ht="48" customHeight="1">
      <c r="A76" s="110" t="s">
        <v>90</v>
      </c>
      <c r="B76" s="110"/>
      <c r="C76" s="110"/>
      <c r="D76" s="110"/>
      <c r="E76" s="110"/>
      <c r="F76" s="110"/>
      <c r="G76" s="110"/>
      <c r="H76" s="110"/>
      <c r="I76" s="110"/>
      <c r="J76" s="110"/>
      <c r="K76" s="110"/>
      <c r="L76" s="110"/>
      <c r="M76" s="110"/>
      <c r="N76" s="110"/>
      <c r="O76" s="110"/>
      <c r="P76" s="110"/>
      <c r="Q76" s="110"/>
      <c r="R76" s="110"/>
      <c r="S76" s="110"/>
      <c r="T76" s="110"/>
      <c r="U76" s="110"/>
      <c r="V76" s="110"/>
      <c r="W76" s="110"/>
      <c r="X76" s="110"/>
      <c r="Y76" s="110"/>
      <c r="Z76" s="110"/>
      <c r="AA76" s="110"/>
      <c r="AB76" s="110"/>
      <c r="AC76" s="110"/>
      <c r="AD76" s="110"/>
      <c r="AE76" s="110"/>
      <c r="AF76" s="110"/>
      <c r="AG76" s="110"/>
      <c r="AH76" s="110"/>
      <c r="AI76" s="110"/>
      <c r="AJ76" s="110"/>
      <c r="AK76" s="110"/>
      <c r="AL76" s="110"/>
      <c r="AM76" s="110"/>
      <c r="AN76" s="110"/>
      <c r="AO76" s="110"/>
      <c r="AP76" s="110"/>
      <c r="AQ76" s="110"/>
      <c r="AR76" s="110"/>
      <c r="AS76" s="110"/>
      <c r="AT76" s="110"/>
      <c r="AU76" s="110"/>
      <c r="AV76" s="110"/>
      <c r="AW76" s="110"/>
      <c r="AX76" s="110"/>
      <c r="AY76" s="110"/>
      <c r="AZ76" s="110"/>
      <c r="BA76" s="110"/>
      <c r="BB76" s="110"/>
      <c r="BC76" s="110"/>
      <c r="BD76" s="110"/>
      <c r="BE76" s="110"/>
      <c r="BF76" s="110"/>
      <c r="BG76" s="110"/>
      <c r="BH76" s="110"/>
      <c r="BI76" s="110"/>
      <c r="BJ76" s="110"/>
      <c r="BK76" s="110"/>
      <c r="BL76" s="110"/>
    </row>
    <row r="77" spans="1:64" s="8" customFormat="1" ht="24" customHeight="1">
      <c r="A77" s="110" t="s">
        <v>91</v>
      </c>
      <c r="B77" s="110"/>
      <c r="C77" s="110"/>
      <c r="D77" s="110"/>
      <c r="E77" s="110"/>
      <c r="F77" s="110"/>
      <c r="G77" s="110"/>
      <c r="H77" s="110"/>
      <c r="I77" s="110"/>
      <c r="J77" s="110"/>
      <c r="K77" s="110"/>
      <c r="L77" s="110"/>
      <c r="M77" s="110"/>
      <c r="N77" s="110"/>
      <c r="O77" s="110"/>
      <c r="P77" s="110"/>
      <c r="Q77" s="110"/>
      <c r="R77" s="110"/>
      <c r="S77" s="110"/>
      <c r="T77" s="110"/>
      <c r="U77" s="110"/>
      <c r="V77" s="110"/>
      <c r="W77" s="110"/>
      <c r="X77" s="110"/>
      <c r="Y77" s="110"/>
      <c r="Z77" s="110"/>
      <c r="AA77" s="110"/>
      <c r="AB77" s="110"/>
      <c r="AC77" s="110"/>
      <c r="AD77" s="110"/>
      <c r="AE77" s="110"/>
      <c r="AF77" s="110"/>
      <c r="AG77" s="110"/>
      <c r="AH77" s="110"/>
      <c r="AI77" s="110"/>
      <c r="AJ77" s="110"/>
      <c r="AK77" s="110"/>
      <c r="AL77" s="110"/>
      <c r="AM77" s="110"/>
      <c r="AN77" s="110"/>
      <c r="AO77" s="110"/>
      <c r="AP77" s="110"/>
      <c r="AQ77" s="110"/>
      <c r="AR77" s="110"/>
      <c r="AS77" s="110"/>
      <c r="AT77" s="110"/>
      <c r="AU77" s="110"/>
      <c r="AV77" s="110"/>
      <c r="AW77" s="110"/>
      <c r="AX77" s="110"/>
      <c r="AY77" s="110"/>
      <c r="AZ77" s="110"/>
      <c r="BA77" s="110"/>
      <c r="BB77" s="110"/>
      <c r="BC77" s="110"/>
      <c r="BD77" s="110"/>
      <c r="BE77" s="110"/>
      <c r="BF77" s="110"/>
      <c r="BG77" s="110"/>
      <c r="BH77" s="110"/>
      <c r="BI77" s="110"/>
      <c r="BJ77" s="110"/>
      <c r="BK77" s="110"/>
      <c r="BL77" s="110"/>
    </row>
    <row r="78" spans="1:64" s="8" customFormat="1" ht="48" customHeight="1">
      <c r="A78" s="110" t="s">
        <v>92</v>
      </c>
      <c r="B78" s="110"/>
      <c r="C78" s="110"/>
      <c r="D78" s="110"/>
      <c r="E78" s="110"/>
      <c r="F78" s="110"/>
      <c r="G78" s="110"/>
      <c r="H78" s="110"/>
      <c r="I78" s="110"/>
      <c r="J78" s="110"/>
      <c r="K78" s="110"/>
      <c r="L78" s="110"/>
      <c r="M78" s="110"/>
      <c r="N78" s="110"/>
      <c r="O78" s="110"/>
      <c r="P78" s="110"/>
      <c r="Q78" s="110"/>
      <c r="R78" s="110"/>
      <c r="S78" s="110"/>
      <c r="T78" s="110"/>
      <c r="U78" s="110"/>
      <c r="V78" s="110"/>
      <c r="W78" s="110"/>
      <c r="X78" s="110"/>
      <c r="Y78" s="110"/>
      <c r="Z78" s="110"/>
      <c r="AA78" s="110"/>
      <c r="AB78" s="110"/>
      <c r="AC78" s="110"/>
      <c r="AD78" s="110"/>
      <c r="AE78" s="110"/>
      <c r="AF78" s="110"/>
      <c r="AG78" s="110"/>
      <c r="AH78" s="110"/>
      <c r="AI78" s="110"/>
      <c r="AJ78" s="110"/>
      <c r="AK78" s="110"/>
      <c r="AL78" s="110"/>
      <c r="AM78" s="110"/>
      <c r="AN78" s="110"/>
      <c r="AO78" s="110"/>
      <c r="AP78" s="110"/>
      <c r="AQ78" s="110"/>
      <c r="AR78" s="110"/>
      <c r="AS78" s="110"/>
      <c r="AT78" s="110"/>
      <c r="AU78" s="110"/>
      <c r="AV78" s="110"/>
      <c r="AW78" s="110"/>
      <c r="AX78" s="110"/>
      <c r="AY78" s="110"/>
      <c r="AZ78" s="110"/>
      <c r="BA78" s="110"/>
      <c r="BB78" s="110"/>
      <c r="BC78" s="110"/>
      <c r="BD78" s="110"/>
      <c r="BE78" s="110"/>
      <c r="BF78" s="110"/>
      <c r="BG78" s="110"/>
      <c r="BH78" s="110"/>
      <c r="BI78" s="110"/>
      <c r="BJ78" s="110"/>
      <c r="BK78" s="110"/>
      <c r="BL78" s="110"/>
    </row>
    <row r="79" s="8" customFormat="1" ht="12"/>
    <row r="80" s="8" customFormat="1" ht="12"/>
    <row r="81" s="8" customFormat="1" ht="12"/>
    <row r="82" s="8" customFormat="1" ht="12"/>
  </sheetData>
  <mergeCells count="217">
    <mergeCell ref="A76:BL76"/>
    <mergeCell ref="A77:BL77"/>
    <mergeCell ref="A78:BL78"/>
    <mergeCell ref="A34:D34"/>
    <mergeCell ref="E34:Z34"/>
    <mergeCell ref="AA34:AF34"/>
    <mergeCell ref="AG34:AP34"/>
    <mergeCell ref="AQ34:AZ34"/>
    <mergeCell ref="BA34:BL34"/>
    <mergeCell ref="AQ54:AZ55"/>
    <mergeCell ref="BA54:BL55"/>
    <mergeCell ref="A31:D33"/>
    <mergeCell ref="A46:D47"/>
    <mergeCell ref="A48:D50"/>
    <mergeCell ref="A54:D55"/>
    <mergeCell ref="AA46:AF47"/>
    <mergeCell ref="AG46:AP47"/>
    <mergeCell ref="AQ46:AZ47"/>
    <mergeCell ref="BA46:BL47"/>
    <mergeCell ref="BA31:BL33"/>
    <mergeCell ref="AQ31:AZ33"/>
    <mergeCell ref="AG31:AP33"/>
    <mergeCell ref="AA31:AF33"/>
    <mergeCell ref="AG14:AP15"/>
    <mergeCell ref="AA14:AF15"/>
    <mergeCell ref="AA22:AF22"/>
    <mergeCell ref="AG22:AP22"/>
    <mergeCell ref="AA18:AF19"/>
    <mergeCell ref="AG18:AP19"/>
    <mergeCell ref="AQ25:AZ26"/>
    <mergeCell ref="E55:Z55"/>
    <mergeCell ref="AA54:AF55"/>
    <mergeCell ref="AG54:AP55"/>
    <mergeCell ref="A25:D26"/>
    <mergeCell ref="E25:Z25"/>
    <mergeCell ref="AA25:AF26"/>
    <mergeCell ref="AG25:AP26"/>
    <mergeCell ref="E26:Z26"/>
    <mergeCell ref="E54:Z54"/>
    <mergeCell ref="E46:Z46"/>
    <mergeCell ref="BA48:BL50"/>
    <mergeCell ref="E48:Z48"/>
    <mergeCell ref="E47:Z47"/>
    <mergeCell ref="AA48:AF50"/>
    <mergeCell ref="E50:Z50"/>
    <mergeCell ref="E49:Z49"/>
    <mergeCell ref="AG48:AP50"/>
    <mergeCell ref="E33:Z33"/>
    <mergeCell ref="E32:Z32"/>
    <mergeCell ref="E31:Z31"/>
    <mergeCell ref="E38:Z38"/>
    <mergeCell ref="E35:Z35"/>
    <mergeCell ref="E29:Z29"/>
    <mergeCell ref="AG12:AZ12"/>
    <mergeCell ref="A30:D30"/>
    <mergeCell ref="E30:Z30"/>
    <mergeCell ref="AA30:AF30"/>
    <mergeCell ref="AG30:AP30"/>
    <mergeCell ref="AQ30:AZ30"/>
    <mergeCell ref="A16:D17"/>
    <mergeCell ref="AQ16:AZ17"/>
    <mergeCell ref="A18:D19"/>
    <mergeCell ref="AG28:AP28"/>
    <mergeCell ref="AA23:AF23"/>
    <mergeCell ref="BA30:BL30"/>
    <mergeCell ref="BA25:BL26"/>
    <mergeCell ref="AQ23:AZ23"/>
    <mergeCell ref="AQ29:AZ29"/>
    <mergeCell ref="AG29:AP29"/>
    <mergeCell ref="BA28:BL28"/>
    <mergeCell ref="BA29:BL29"/>
    <mergeCell ref="BA24:BL24"/>
    <mergeCell ref="E24:Z24"/>
    <mergeCell ref="E27:Z27"/>
    <mergeCell ref="E28:Z28"/>
    <mergeCell ref="E16:Z16"/>
    <mergeCell ref="E17:Z17"/>
    <mergeCell ref="E20:Z20"/>
    <mergeCell ref="E18:Z18"/>
    <mergeCell ref="E19:Z19"/>
    <mergeCell ref="E21:Z21"/>
    <mergeCell ref="E22:Z22"/>
    <mergeCell ref="E23:Z23"/>
    <mergeCell ref="AG16:AP17"/>
    <mergeCell ref="E12:Z12"/>
    <mergeCell ref="E13:Z13"/>
    <mergeCell ref="E14:Z14"/>
    <mergeCell ref="E15:Z15"/>
    <mergeCell ref="AG13:AP13"/>
    <mergeCell ref="AG20:AP20"/>
    <mergeCell ref="AG21:AP21"/>
    <mergeCell ref="AQ14:AZ15"/>
    <mergeCell ref="AQ24:AZ24"/>
    <mergeCell ref="AQ27:AZ27"/>
    <mergeCell ref="AQ28:AZ28"/>
    <mergeCell ref="AQ21:AZ21"/>
    <mergeCell ref="AQ13:AZ13"/>
    <mergeCell ref="BA16:BL17"/>
    <mergeCell ref="BA14:BL15"/>
    <mergeCell ref="BA27:BL27"/>
    <mergeCell ref="BA22:BL22"/>
    <mergeCell ref="AQ18:AZ19"/>
    <mergeCell ref="BA18:BL19"/>
    <mergeCell ref="AQ22:AZ22"/>
    <mergeCell ref="AQ20:AZ20"/>
    <mergeCell ref="BA23:BL23"/>
    <mergeCell ref="BA12:BL12"/>
    <mergeCell ref="BA13:BL13"/>
    <mergeCell ref="BA20:BL20"/>
    <mergeCell ref="BA21:BL21"/>
    <mergeCell ref="A29:D29"/>
    <mergeCell ref="AA12:AF12"/>
    <mergeCell ref="AA13:AF13"/>
    <mergeCell ref="AA20:AF20"/>
    <mergeCell ref="A23:D23"/>
    <mergeCell ref="A24:D24"/>
    <mergeCell ref="A27:D27"/>
    <mergeCell ref="A28:D28"/>
    <mergeCell ref="A20:D20"/>
    <mergeCell ref="AA29:AF29"/>
    <mergeCell ref="A22:D22"/>
    <mergeCell ref="A14:D15"/>
    <mergeCell ref="A12:D12"/>
    <mergeCell ref="A13:D13"/>
    <mergeCell ref="A21:D21"/>
    <mergeCell ref="A6:BL6"/>
    <mergeCell ref="A7:BL7"/>
    <mergeCell ref="A8:BL8"/>
    <mergeCell ref="A9:BL9"/>
    <mergeCell ref="AA35:AF36"/>
    <mergeCell ref="AG35:AP36"/>
    <mergeCell ref="AA16:AF17"/>
    <mergeCell ref="AA24:AF24"/>
    <mergeCell ref="AA27:AF27"/>
    <mergeCell ref="AA28:AF28"/>
    <mergeCell ref="AA21:AF21"/>
    <mergeCell ref="AG23:AP23"/>
    <mergeCell ref="AG24:AP24"/>
    <mergeCell ref="AG27:AP27"/>
    <mergeCell ref="AQ35:AZ36"/>
    <mergeCell ref="BA35:BL36"/>
    <mergeCell ref="E36:Z36"/>
    <mergeCell ref="A37:D38"/>
    <mergeCell ref="E37:Z37"/>
    <mergeCell ref="AA37:AF38"/>
    <mergeCell ref="AG37:AP38"/>
    <mergeCell ref="AQ37:AZ38"/>
    <mergeCell ref="BA37:BL38"/>
    <mergeCell ref="A35:D36"/>
    <mergeCell ref="A39:D40"/>
    <mergeCell ref="E39:Z39"/>
    <mergeCell ref="AA39:AF40"/>
    <mergeCell ref="AG39:AP40"/>
    <mergeCell ref="AQ39:AZ40"/>
    <mergeCell ref="BA39:BL40"/>
    <mergeCell ref="E40:Z40"/>
    <mergeCell ref="A41:D42"/>
    <mergeCell ref="E41:Z41"/>
    <mergeCell ref="AA41:AF42"/>
    <mergeCell ref="AG41:AP42"/>
    <mergeCell ref="AQ41:AZ42"/>
    <mergeCell ref="BA41:BL42"/>
    <mergeCell ref="E42:Z42"/>
    <mergeCell ref="BA43:BL45"/>
    <mergeCell ref="E44:Z44"/>
    <mergeCell ref="E45:Z45"/>
    <mergeCell ref="A43:D45"/>
    <mergeCell ref="E43:Z43"/>
    <mergeCell ref="AA43:AF45"/>
    <mergeCell ref="AG43:AP45"/>
    <mergeCell ref="A51:D53"/>
    <mergeCell ref="E51:Z51"/>
    <mergeCell ref="AA51:AF53"/>
    <mergeCell ref="AQ43:AZ45"/>
    <mergeCell ref="AQ48:AZ50"/>
    <mergeCell ref="AG51:AP53"/>
    <mergeCell ref="AQ51:AZ53"/>
    <mergeCell ref="BA51:BL53"/>
    <mergeCell ref="E52:Z52"/>
    <mergeCell ref="E53:Z53"/>
    <mergeCell ref="A56:D61"/>
    <mergeCell ref="E60:Z60"/>
    <mergeCell ref="E61:Z61"/>
    <mergeCell ref="E59:Z59"/>
    <mergeCell ref="E57:Z57"/>
    <mergeCell ref="E58:Z58"/>
    <mergeCell ref="E56:Z56"/>
    <mergeCell ref="BA56:BL61"/>
    <mergeCell ref="AQ56:AZ61"/>
    <mergeCell ref="AG56:AP61"/>
    <mergeCell ref="AA56:AF61"/>
    <mergeCell ref="A62:D63"/>
    <mergeCell ref="E62:Z62"/>
    <mergeCell ref="AA62:AF63"/>
    <mergeCell ref="AG62:AP63"/>
    <mergeCell ref="AQ62:AZ63"/>
    <mergeCell ref="BA62:BL63"/>
    <mergeCell ref="E63:Z63"/>
    <mergeCell ref="A64:D66"/>
    <mergeCell ref="E64:Z64"/>
    <mergeCell ref="AA64:AF66"/>
    <mergeCell ref="AG64:AP66"/>
    <mergeCell ref="AQ64:AZ66"/>
    <mergeCell ref="BA64:BL66"/>
    <mergeCell ref="E65:Z65"/>
    <mergeCell ref="E66:Z66"/>
    <mergeCell ref="A67:D72"/>
    <mergeCell ref="E67:Z67"/>
    <mergeCell ref="AA67:AF72"/>
    <mergeCell ref="AG67:AP72"/>
    <mergeCell ref="AQ67:AZ72"/>
    <mergeCell ref="BA67:BL72"/>
    <mergeCell ref="E68:Z68"/>
    <mergeCell ref="E69:Z69"/>
    <mergeCell ref="E70:Z70"/>
    <mergeCell ref="E71:Z71"/>
    <mergeCell ref="E72:Z72"/>
  </mergeCells>
  <printOptions/>
  <pageMargins left="0.7874015748031497" right="0.3937007874015748" top="0.5905511811023623" bottom="0.3937007874015748" header="0.2755905511811024" footer="0.2755905511811024"/>
  <pageSetup fitToHeight="2" fitToWidth="1" horizontalDpi="600" verticalDpi="600" orientation="portrait" paperSize="9" scale="99" r:id="rId1"/>
  <headerFooter alignWithMargins="0">
    <oddHeader>&amp;L&amp;"Tahoma,обычный"&amp;6Подготовлено с использованием системы ГАРАНТ</oddHeader>
  </headerFooter>
  <rowBreaks count="1" manualBreakCount="1">
    <brk id="5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Елин</dc:creator>
  <cp:keywords/>
  <dc:description/>
  <cp:lastModifiedBy>Елин</cp:lastModifiedBy>
  <dcterms:created xsi:type="dcterms:W3CDTF">2013-04-16T09:18:39Z</dcterms:created>
  <dcterms:modified xsi:type="dcterms:W3CDTF">2013-04-16T09:18:49Z</dcterms:modified>
  <cp:category/>
  <cp:version/>
  <cp:contentType/>
  <cp:contentStatus/>
</cp:coreProperties>
</file>