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665" activeTab="0"/>
  </bookViews>
  <sheets>
    <sheet name="19.12.2012" sheetId="1" r:id="rId1"/>
    <sheet name="Лист2" sheetId="2" state="hidden" r:id="rId2"/>
  </sheets>
  <definedNames>
    <definedName name="Z_010EAED5_4558_440A_81BF_565C02BE75D4_.wvu.FilterData" localSheetId="0" hidden="1">'19.12.2012'!$A$8:$AC$194</definedName>
    <definedName name="Z_11F1B847_A995_47F6_9062_AB9E8CD01C82_.wvu.FilterData" localSheetId="0" hidden="1">'19.12.2012'!$A$8:$AC$194</definedName>
    <definedName name="Z_18088EB1_F52B_47E0_A008_3C3A0E5C04CC_.wvu.FilterData" localSheetId="0" hidden="1">'19.12.2012'!$A$8:$AC$194</definedName>
    <definedName name="Z_19DB2D5B_CCA4_420B_950C_C91FCC19FB68_.wvu.FilterData" localSheetId="0" hidden="1">'19.12.2012'!$A$8:$AC$194</definedName>
    <definedName name="Z_1B9F5A4A_0029_444B_A29E_9757BC1D4ACC_.wvu.FilterData" localSheetId="0" hidden="1">'19.12.2012'!$A$8:$AC$194</definedName>
    <definedName name="Z_1C4BD9B4_BDBF_4A97_8CDD_249462ECC82C_.wvu.FilterData" localSheetId="0" hidden="1">'19.12.2012'!$A$8:$AC$194</definedName>
    <definedName name="Z_2E4D670F_B20A_4CD6_90D3_F496B7EA83A2_.wvu.FilterData" localSheetId="0" hidden="1">'19.12.2012'!$A$8:$AC$194</definedName>
    <definedName name="Z_334DD32B_0A6E_4990_B4A6_94EDE997F8C6_.wvu.FilterData" localSheetId="0" hidden="1">'19.12.2012'!$A$8:$AC$194</definedName>
    <definedName name="Z_385BD81E_2636_4102_9052_09CD78D7CB6E_.wvu.Cols" localSheetId="0" hidden="1">'19.12.2012'!$AB:$AB</definedName>
    <definedName name="Z_385BD81E_2636_4102_9052_09CD78D7CB6E_.wvu.FilterData" localSheetId="0" hidden="1">'19.12.2012'!$A$8:$AC$194</definedName>
    <definedName name="Z_385BD81E_2636_4102_9052_09CD78D7CB6E_.wvu.PrintArea" localSheetId="0" hidden="1">'19.12.2012'!$A$1:$AB$194</definedName>
    <definedName name="Z_3F8E5516_1BB3_4665_8366_670370212C10_.wvu.FilterData" localSheetId="0" hidden="1">'19.12.2012'!$A$8:$AC$194</definedName>
    <definedName name="Z_459555B9_EE18_4F7A_BDCA_FD153C4AA62F_.wvu.FilterData" localSheetId="0" hidden="1">'19.12.2012'!$A$8:$AC$194</definedName>
    <definedName name="Z_459555B9_EE18_4F7A_BDCA_FD153C4AA62F_.wvu.PrintArea" localSheetId="0" hidden="1">'19.12.2012'!$A$1:$AA$194</definedName>
    <definedName name="Z_46C4A889_C8AA_4284_AFBF_D1E741DE978A_.wvu.PrintArea" localSheetId="0" hidden="1">'19.12.2012'!$A$1:$AA$194</definedName>
    <definedName name="Z_4DDB62B0_F78A_42BB_8D83_F091BAF6A35B_.wvu.FilterData" localSheetId="0" hidden="1">'19.12.2012'!$A$8:$AC$194</definedName>
    <definedName name="Z_4F0A0EC4_781E_4406_ABB7_DF25312942DC_.wvu.FilterData" localSheetId="0" hidden="1">'19.12.2012'!$A$8:$AC$194</definedName>
    <definedName name="Z_50DB6D8F_FBB9_4A03_B6FC_2700B254629E_.wvu.FilterData" localSheetId="0" hidden="1">'19.12.2012'!$A$8:$AC$194</definedName>
    <definedName name="Z_5495105B_C5F2_4706_8A75_6A9EBEDB4AF9_.wvu.FilterData" localSheetId="0" hidden="1">'19.12.2012'!$A$8:$AC$194</definedName>
    <definedName name="Z_5ABC4706_6F23_4A1A_9176_E0C217167BB5_.wvu.FilterData" localSheetId="0" hidden="1">'19.12.2012'!$A$8:$AC$194</definedName>
    <definedName name="Z_63B24355_2C06_47AD_9FAD_A3F4E74D8750_.wvu.FilterData" localSheetId="0" hidden="1">'19.12.2012'!$A$8:$AC$194</definedName>
    <definedName name="Z_66B05564_A53E_4D51_8049_0ED033FB3891_.wvu.FilterData" localSheetId="0" hidden="1">'19.12.2012'!$A$8:$AC$194</definedName>
    <definedName name="Z_705E6912_3F03_4F17_89DF_61E915C024C6_.wvu.FilterData" localSheetId="0" hidden="1">'19.12.2012'!$A$8:$AC$194</definedName>
    <definedName name="Z_80CAEF03_E26D_4342_93F0_BDFBC047CDB1_.wvu.PrintArea" localSheetId="0" hidden="1">'19.12.2012'!$A$1:$AA$194</definedName>
    <definedName name="Z_8E4CDF7B_C2D4_4BB6_B67D_BE9616C176E7_.wvu.FilterData" localSheetId="0" hidden="1">'19.12.2012'!$A$8:$AC$194</definedName>
    <definedName name="Z_8E4CDF7B_C2D4_4BB6_B67D_BE9616C176E7_.wvu.PrintArea" localSheetId="0" hidden="1">'19.12.2012'!$A$1:$AB$194</definedName>
    <definedName name="Z_988915E0_A91E_4697_9136_BF6FE9DFFF6C_.wvu.FilterData" localSheetId="0" hidden="1">'19.12.2012'!$A$8:$AC$194</definedName>
    <definedName name="Z_9B26F01D_27A3_4088_88F4_951D50842D5F_.wvu.FilterData" localSheetId="0" hidden="1">'19.12.2012'!$A$8:$AC$194</definedName>
    <definedName name="Z_A1391087_B27C_4B67_89D1_179E658AC658_.wvu.FilterData" localSheetId="0" hidden="1">'19.12.2012'!$A$8:$AC$194</definedName>
    <definedName name="Z_A1C93E69_14D6_4EE9_8628_7B6155A5B113_.wvu.FilterData" localSheetId="0" hidden="1">'19.12.2012'!$A$8:$AC$194</definedName>
    <definedName name="Z_A2C80F5C_FE93_45AA_9315_620F177BC6EA_.wvu.FilterData" localSheetId="0" hidden="1">'19.12.2012'!$A$8:$AC$194</definedName>
    <definedName name="Z_B297554D_B8BF_4BF7_90C8_0B890F2C06E6_.wvu.FilterData" localSheetId="0" hidden="1">'19.12.2012'!$A$8:$AC$194</definedName>
    <definedName name="Z_B4E50097_A7BD_4FCA_AD85_2DBEEDDFEB50_.wvu.FilterData" localSheetId="0" hidden="1">'19.12.2012'!$A$8:$AC$194</definedName>
    <definedName name="Z_D6BC2D87_BB06_4FBF_B43D_4041FB5DAB47_.wvu.FilterData" localSheetId="0" hidden="1">'19.12.2012'!$A$8:$AC$194</definedName>
    <definedName name="Z_D816C7C7_D690_423D_BDAB_C9675B11D0F0_.wvu.FilterData" localSheetId="0" hidden="1">'19.12.2012'!$A$8:$AC$194</definedName>
    <definedName name="Z_D994E53E_372F_458C_AD12_32A52CC89FF0_.wvu.FilterData" localSheetId="0" hidden="1">'19.12.2012'!$A$8:$AC$194</definedName>
    <definedName name="Z_E4D40497_7986_4941_8AD0_5FACB12B00F2_.wvu.FilterData" localSheetId="0" hidden="1">'19.12.2012'!$A$8:$AC$194</definedName>
    <definedName name="Z_E7F6E973_9FBA_4CA5_8F73_5C32E0806549_.wvu.FilterData" localSheetId="0" hidden="1">'19.12.2012'!$A$8:$AC$194</definedName>
    <definedName name="Z_E8B5406F_24EA_4D01_9769_D4C3664D74B6_.wvu.FilterData" localSheetId="0" hidden="1">'19.12.2012'!$A$8:$AC$194</definedName>
    <definedName name="Z_EE1E94AF_FB08_46B3_A8CC_879144A78296_.wvu.FilterData" localSheetId="0" hidden="1">'19.12.2012'!$A$8:$AC$194</definedName>
    <definedName name="Z_EE75076B_77D7_43C3_813B_1F92B9D04BA5_.wvu.FilterData" localSheetId="0" hidden="1">'19.12.2012'!$A$8:$AC$194</definedName>
    <definedName name="Z_F03B2CC9_108C_4AB6_A6AC_7B276B21E60D_.wvu.FilterData" localSheetId="0" hidden="1">'19.12.2012'!$A$8:$AC$194</definedName>
    <definedName name="Z_F34A37DC_7563_4A26_A8C1_CB23CFE8DF4B_.wvu.PrintArea" localSheetId="0" hidden="1">'19.12.2012'!$A$1:$AA$194</definedName>
    <definedName name="Z_FB9F087E_A621_4534_8CD3_FBFB3F58FF70_.wvu.PrintArea" localSheetId="0" hidden="1">'19.12.2012'!$A$1:$AA$194</definedName>
    <definedName name="Z_FD0AD096_D324_48BD_9CAA_DFAECD6564BA_.wvu.FilterData" localSheetId="0" hidden="1">'19.12.2012'!$A$8:$AC$194</definedName>
    <definedName name="Z_FF750C6E_9A36_4F0E_94E7_B495E0646905_.wvu.FilterData" localSheetId="0" hidden="1">'19.12.2012'!$A$8:$AC$194</definedName>
    <definedName name="Z_FFA819BD_35A9_45B9_880E_C2009A930F0C_.wvu.FilterData" localSheetId="0" hidden="1">'19.12.2012'!$A$8:$AC$194</definedName>
    <definedName name="Z_FFA819BD_35A9_45B9_880E_C2009A930F0C_.wvu.PrintArea" localSheetId="0" hidden="1">'19.12.2012'!$A$1:$AA$194</definedName>
    <definedName name="_xlnm.Print_Area" localSheetId="0">'19.12.2012'!$A$1:$AA$193</definedName>
  </definedNames>
  <calcPr fullCalcOnLoad="1"/>
</workbook>
</file>

<file path=xl/sharedStrings.xml><?xml version="1.0" encoding="utf-8"?>
<sst xmlns="http://schemas.openxmlformats.org/spreadsheetml/2006/main" count="249" uniqueCount="186">
  <si>
    <t>Московское время</t>
  </si>
  <si>
    <t>№ п/п</t>
  </si>
  <si>
    <t>Наименование</t>
  </si>
  <si>
    <t>Почасовой замер</t>
  </si>
  <si>
    <t>Wотпуска   (МВт.ч)</t>
  </si>
  <si>
    <t>0 - 1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</si>
  <si>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</si>
  <si>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</si>
  <si>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</si>
  <si>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</si>
  <si>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</si>
  <si>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</si>
  <si>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</si>
  <si>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</si>
  <si>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</si>
  <si>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</si>
  <si>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</si>
  <si>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</si>
  <si>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</si>
  <si>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</si>
  <si>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</si>
  <si>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</si>
  <si>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</si>
  <si>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</si>
  <si>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</si>
  <si>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</si>
  <si>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</si>
  <si>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</si>
  <si>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</si>
  <si>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Восток  110/35/10</t>
  </si>
  <si>
    <t>Нижневартовская  110/35/6</t>
  </si>
  <si>
    <t>№001</t>
  </si>
  <si>
    <t>№002</t>
  </si>
  <si>
    <t>№003</t>
  </si>
  <si>
    <t>№004</t>
  </si>
  <si>
    <t>№009</t>
  </si>
  <si>
    <t>№014</t>
  </si>
  <si>
    <t>№024</t>
  </si>
  <si>
    <t>№007</t>
  </si>
  <si>
    <t>Индустриальная  110/10/10</t>
  </si>
  <si>
    <t>№027</t>
  </si>
  <si>
    <t>Обская  110/10/10</t>
  </si>
  <si>
    <t>Новая  35/10</t>
  </si>
  <si>
    <t>№013</t>
  </si>
  <si>
    <t>Водозабор  35/10</t>
  </si>
  <si>
    <t>Восток-1 (отдача)</t>
  </si>
  <si>
    <t>Восток-2 (отдача)</t>
  </si>
  <si>
    <t>Куст-203-1 (отдача)</t>
  </si>
  <si>
    <t>Куст-203-2 (отдача)</t>
  </si>
  <si>
    <t>№001 отдача</t>
  </si>
  <si>
    <t>№002 отдача</t>
  </si>
  <si>
    <t>№003 отдача</t>
  </si>
  <si>
    <t>№004 отдача</t>
  </si>
  <si>
    <t>№101</t>
  </si>
  <si>
    <t>№113</t>
  </si>
  <si>
    <t>№121</t>
  </si>
  <si>
    <t>№212</t>
  </si>
  <si>
    <t>№226</t>
  </si>
  <si>
    <t>№234</t>
  </si>
  <si>
    <t>Городская - 5  110/10/10</t>
  </si>
  <si>
    <t>ГПП-7  110/35/6</t>
  </si>
  <si>
    <t>№001, отдача</t>
  </si>
  <si>
    <t>№002, отдача</t>
  </si>
  <si>
    <t>№003, отдача</t>
  </si>
  <si>
    <t>№004, отдача</t>
  </si>
  <si>
    <t>№005, отдача</t>
  </si>
  <si>
    <t>№006, отдача</t>
  </si>
  <si>
    <t>№223</t>
  </si>
  <si>
    <t>№239</t>
  </si>
  <si>
    <t>Стройиндустриальная  35/6</t>
  </si>
  <si>
    <t xml:space="preserve">№106 </t>
  </si>
  <si>
    <t xml:space="preserve">№211 </t>
  </si>
  <si>
    <t>Западная  (110/35/10)</t>
  </si>
  <si>
    <t>№1 ВЛ-35кВ Западная-Восток, отдача</t>
  </si>
  <si>
    <t>№2 ВЛ-35кВ Западная-Нижневартовская-1, отдача</t>
  </si>
  <si>
    <t>№3 ВЛ-35кВ Западная-Нижневартовская-2, отдача</t>
  </si>
  <si>
    <t>№4 ВЛ-35кВ Западная-КОС, отдача</t>
  </si>
  <si>
    <t>ВЛ-10 №6</t>
  </si>
  <si>
    <t>ВЛ-10 №9</t>
  </si>
  <si>
    <t>№015</t>
  </si>
  <si>
    <t>№016</t>
  </si>
  <si>
    <t>№017</t>
  </si>
  <si>
    <t>№018</t>
  </si>
  <si>
    <t>№019</t>
  </si>
  <si>
    <t>№020</t>
  </si>
  <si>
    <t>№021</t>
  </si>
  <si>
    <t>№022</t>
  </si>
  <si>
    <t>№023</t>
  </si>
  <si>
    <t>№025</t>
  </si>
  <si>
    <t>№026</t>
  </si>
  <si>
    <t>№030</t>
  </si>
  <si>
    <t>№303</t>
  </si>
  <si>
    <t>№305</t>
  </si>
  <si>
    <t>№310</t>
  </si>
  <si>
    <t>№403</t>
  </si>
  <si>
    <t>№410</t>
  </si>
  <si>
    <t>№411</t>
  </si>
  <si>
    <t>№414</t>
  </si>
  <si>
    <t>ВВ 35 кВ Т-1</t>
  </si>
  <si>
    <t>ВВ 35 кВ Т-2</t>
  </si>
  <si>
    <t>№010</t>
  </si>
  <si>
    <t>№011</t>
  </si>
  <si>
    <t>№012</t>
  </si>
  <si>
    <t>№033</t>
  </si>
  <si>
    <t>№035</t>
  </si>
  <si>
    <t>№036</t>
  </si>
  <si>
    <t>№037</t>
  </si>
  <si>
    <t>№042</t>
  </si>
  <si>
    <t>№008</t>
  </si>
  <si>
    <t>№028</t>
  </si>
  <si>
    <t>№511</t>
  </si>
  <si>
    <t>№512</t>
  </si>
  <si>
    <t>№519</t>
  </si>
  <si>
    <t>№520</t>
  </si>
  <si>
    <t>№623</t>
  </si>
  <si>
    <t>№625</t>
  </si>
  <si>
    <t>№627</t>
  </si>
  <si>
    <t>№630</t>
  </si>
  <si>
    <t>№631</t>
  </si>
  <si>
    <t>Савкинская  110/35/6</t>
  </si>
  <si>
    <t>Южная  110/10/10</t>
  </si>
  <si>
    <t>№029</t>
  </si>
  <si>
    <t>№031</t>
  </si>
  <si>
    <t>Центральная 110/10/10</t>
  </si>
  <si>
    <t>яч.104 ВЛ-10</t>
  </si>
  <si>
    <t>яч.106 КЛ-10</t>
  </si>
  <si>
    <t>яч.204 ВЛ-10</t>
  </si>
  <si>
    <t>яч.206 КЛ-10</t>
  </si>
  <si>
    <t>яч.307 ВЛ-10 ф.№14 Обская-1</t>
  </si>
  <si>
    <t>яч.309 КЛ-10</t>
  </si>
  <si>
    <t>яч.404 ВЛ-10 ф.№25 Обская-2</t>
  </si>
  <si>
    <t>яч.409 КЛ-10</t>
  </si>
  <si>
    <t>Восток-1 приём</t>
  </si>
  <si>
    <t>Восток-2 приём</t>
  </si>
  <si>
    <t>№14 прием</t>
  </si>
  <si>
    <t>№25 прием</t>
  </si>
  <si>
    <t>ВВ 35 кВ Т-1 прием</t>
  </si>
  <si>
    <t>ВВ 35 кВ Т-2 прием</t>
  </si>
  <si>
    <t>№19 прием</t>
  </si>
  <si>
    <t>№403 прием</t>
  </si>
  <si>
    <t>№001 прием</t>
  </si>
  <si>
    <t>№002 прием</t>
  </si>
  <si>
    <t>№003 прием</t>
  </si>
  <si>
    <t>№004 прием</t>
  </si>
  <si>
    <t>№113 прием</t>
  </si>
  <si>
    <t>№234 прием</t>
  </si>
  <si>
    <t>№003, прием</t>
  </si>
  <si>
    <t>№004, прием</t>
  </si>
  <si>
    <t>№005, прием</t>
  </si>
  <si>
    <t>№006, прием</t>
  </si>
  <si>
    <t>№1 ВЛ-35кВ Западная-Восток, прием</t>
  </si>
  <si>
    <t>№2 ВЛ-35кВ Западная-Нижневартовская-1, прием</t>
  </si>
  <si>
    <t>№3 ВЛ-35кВ Западная-Нижневартовская-2, прием</t>
  </si>
  <si>
    <t>№4 ВЛ-35кВ Западная-КОС, прием</t>
  </si>
  <si>
    <t>№101 Ввод №1 прием</t>
  </si>
  <si>
    <t>№212 Ввод №2 прием</t>
  </si>
  <si>
    <t>ВВ №1 яч. 104 прием</t>
  </si>
  <si>
    <t>ВВ №2 яч. 215 прием</t>
  </si>
  <si>
    <t>№521</t>
  </si>
  <si>
    <t>70</t>
  </si>
  <si>
    <t>ИП Князева Л.И.</t>
  </si>
  <si>
    <t>ПС Обская 110/10/10</t>
  </si>
  <si>
    <t>КЛ-10 кВ ф. №27</t>
  </si>
  <si>
    <t>№ 107</t>
  </si>
  <si>
    <t>№ 216</t>
  </si>
  <si>
    <t>ОАО "Горэлектросеть" г.Нижневартовск</t>
  </si>
  <si>
    <t>яч.103 КЛ-10</t>
  </si>
  <si>
    <t>яч.105 КЛ-10</t>
  </si>
  <si>
    <t>яч.107 КЛ-10</t>
  </si>
  <si>
    <t>яч.109 КЛ-10</t>
  </si>
  <si>
    <t>яч.139 КЛ-10</t>
  </si>
  <si>
    <t>яч.204 КЛ-10</t>
  </si>
  <si>
    <t>яч.208 КЛ-10</t>
  </si>
  <si>
    <t>яч.210 КЛ-10</t>
  </si>
  <si>
    <t>яч.323 КЛ-10</t>
  </si>
  <si>
    <t>яч.349 КЛ-10</t>
  </si>
  <si>
    <t>яч.355 КЛ-10</t>
  </si>
  <si>
    <t>яч.361 КЛ-10</t>
  </si>
  <si>
    <t>яч.444 КЛ-10</t>
  </si>
  <si>
    <t>яч.450 КЛ-10</t>
  </si>
  <si>
    <t>яч.452 КЛ-10</t>
  </si>
  <si>
    <t>яч.456 КЛ-10</t>
  </si>
  <si>
    <t>яч.458 КЛ-10</t>
  </si>
  <si>
    <t>19 декабря 2012г.</t>
  </si>
  <si>
    <t>Контрольные зимние замеры электрических нагрузок ОАО "Горэлектросеть"</t>
  </si>
  <si>
    <t>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</si>
</sst>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0000"/>
    <numFmt numFmtId="166" formatCode="0.0000"/>
    <numFmt numFmtId="167" formatCode="0.000"/>
    <numFmt numFmtId="168" formatCode="_-* #,##0.0000_р_._-;\-* #,##0.0000_р_._-;_-* &quot;-&quot;????_р_._-;_-@_-"/>
    <numFmt numFmtId="169" formatCode="[$-FC19]d\ mmmm\ yyyy\ &quot;г.&quot;"/>
    <numFmt numFmtId="170" formatCode="#,##0.0000"/>
    <numFmt numFmtId="171" formatCode="#,##0.0000_ ;\-#,##0.0000\ "/>
    <numFmt numFmtId="172" formatCode="#,##0.00000"/>
    <numFmt numFmtId="173" formatCode="#,##0.000"/>
    <numFmt numFmtId="174" formatCode="0.000000"/>
    <numFmt numFmtId="175" formatCode="#,##0.000000"/>
    <numFmt numFmtId="176" formatCode="#,##0.0000000"/>
    <numFmt numFmtId="177" formatCode="#,##0.0"/>
    <numFmt numFmtId="178" formatCode="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"/>
  </numFmts>
  <fonts count="47">
    <font>
      <sz val="13"/>
      <color indexed="8"/>
      <name val="Calibri"/>
      <family val="2"/>
    </font>
    <font>
      <sz val="13"/>
      <color indexed="9"/>
      <name val="Calibri"/>
      <family val="2"/>
    </font>
    <font>
      <sz val="13"/>
      <color indexed="62"/>
      <name val="Calibri"/>
      <family val="2"/>
    </font>
    <font>
      <b/>
      <sz val="13"/>
      <color indexed="63"/>
      <name val="Calibri"/>
      <family val="2"/>
    </font>
    <font>
      <b/>
      <sz val="13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8"/>
      <name val="Calibri"/>
      <family val="2"/>
    </font>
    <font>
      <b/>
      <sz val="13"/>
      <color indexed="9"/>
      <name val="Calibri"/>
      <family val="2"/>
    </font>
    <font>
      <b/>
      <sz val="18"/>
      <color indexed="56"/>
      <name val="Cambria"/>
      <family val="2"/>
    </font>
    <font>
      <sz val="13"/>
      <color indexed="60"/>
      <name val="Calibri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3"/>
      <color indexed="20"/>
      <name val="Calibri"/>
      <family val="2"/>
    </font>
    <font>
      <i/>
      <sz val="13"/>
      <color indexed="23"/>
      <name val="Calibri"/>
      <family val="2"/>
    </font>
    <font>
      <sz val="13"/>
      <color indexed="52"/>
      <name val="Calibri"/>
      <family val="2"/>
    </font>
    <font>
      <sz val="13"/>
      <color indexed="10"/>
      <name val="Calibri"/>
      <family val="2"/>
    </font>
    <font>
      <sz val="13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425">
    <xf numFmtId="4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27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7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7" fillId="3" borderId="0" applyNumberFormat="0" applyBorder="0" applyAlignment="0" applyProtection="0"/>
    <xf numFmtId="0" fontId="0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7" fillId="9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7" fillId="5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7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8" borderId="0" applyNumberFormat="0" applyBorder="0" applyAlignment="0" applyProtection="0"/>
    <xf numFmtId="0" fontId="27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27" fillId="11" borderId="0" applyNumberFormat="0" applyBorder="0" applyAlignment="0" applyProtection="0"/>
    <xf numFmtId="0" fontId="0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7" fillId="10" borderId="0" applyNumberFormat="0" applyBorder="0" applyAlignment="0" applyProtection="0"/>
    <xf numFmtId="0" fontId="0" fillId="15" borderId="0" applyNumberFormat="0" applyBorder="0" applyAlignment="0" applyProtection="0"/>
    <xf numFmtId="0" fontId="27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7" fillId="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2" borderId="0" applyNumberFormat="0" applyBorder="0" applyAlignment="0" applyProtection="0"/>
    <xf numFmtId="0" fontId="28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8" borderId="0" applyNumberFormat="0" applyBorder="0" applyAlignment="0" applyProtection="0"/>
    <xf numFmtId="0" fontId="28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1" borderId="0" applyNumberFormat="0" applyBorder="0" applyAlignment="0" applyProtection="0"/>
    <xf numFmtId="0" fontId="1" fillId="17" borderId="0" applyNumberFormat="0" applyBorder="0" applyAlignment="0" applyProtection="0"/>
    <xf numFmtId="0" fontId="28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7" borderId="0" applyNumberFormat="0" applyBorder="0" applyAlignment="0" applyProtection="0"/>
    <xf numFmtId="0" fontId="1" fillId="19" borderId="0" applyNumberFormat="0" applyBorder="0" applyAlignment="0" applyProtection="0"/>
    <xf numFmtId="0" fontId="28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5" borderId="0" applyNumberFormat="0" applyBorder="0" applyAlignment="0" applyProtection="0"/>
    <xf numFmtId="0" fontId="1" fillId="20" borderId="0" applyNumberFormat="0" applyBorder="0" applyAlignment="0" applyProtection="0"/>
    <xf numFmtId="0" fontId="28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8" fillId="17" borderId="0" applyNumberFormat="0" applyBorder="0" applyAlignment="0" applyProtection="0"/>
    <xf numFmtId="0" fontId="1" fillId="21" borderId="0" applyNumberFormat="0" applyBorder="0" applyAlignment="0" applyProtection="0"/>
    <xf numFmtId="0" fontId="28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18" borderId="0" applyNumberFormat="0" applyBorder="0" applyAlignment="0" applyProtection="0"/>
    <xf numFmtId="0" fontId="28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3" borderId="0" applyNumberFormat="0" applyBorder="0" applyAlignment="0" applyProtection="0"/>
    <xf numFmtId="0" fontId="1" fillId="17" borderId="0" applyNumberFormat="0" applyBorder="0" applyAlignment="0" applyProtection="0"/>
    <xf numFmtId="0" fontId="28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17" borderId="0" applyNumberFormat="0" applyBorder="0" applyAlignment="0" applyProtection="0"/>
    <xf numFmtId="0" fontId="1" fillId="24" borderId="0" applyNumberFormat="0" applyBorder="0" applyAlignment="0" applyProtection="0"/>
    <xf numFmtId="0" fontId="28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8" fillId="24" borderId="0" applyNumberFormat="0" applyBorder="0" applyAlignment="0" applyProtection="0"/>
    <xf numFmtId="0" fontId="2" fillId="5" borderId="1" applyNumberFormat="0" applyAlignment="0" applyProtection="0"/>
    <xf numFmtId="0" fontId="29" fillId="5" borderId="1" applyNumberFormat="0" applyAlignment="0" applyProtection="0"/>
    <xf numFmtId="0" fontId="2" fillId="5" borderId="1" applyNumberFormat="0" applyAlignment="0" applyProtection="0"/>
    <xf numFmtId="0" fontId="2" fillId="5" borderId="1" applyNumberFormat="0" applyAlignment="0" applyProtection="0"/>
    <xf numFmtId="0" fontId="29" fillId="5" borderId="1" applyNumberFormat="0" applyAlignment="0" applyProtection="0"/>
    <xf numFmtId="0" fontId="3" fillId="11" borderId="2" applyNumberFormat="0" applyAlignment="0" applyProtection="0"/>
    <xf numFmtId="0" fontId="30" fillId="3" borderId="2" applyNumberFormat="0" applyAlignment="0" applyProtection="0"/>
    <xf numFmtId="0" fontId="3" fillId="11" borderId="2" applyNumberFormat="0" applyAlignment="0" applyProtection="0"/>
    <xf numFmtId="0" fontId="3" fillId="11" borderId="2" applyNumberFormat="0" applyAlignment="0" applyProtection="0"/>
    <xf numFmtId="0" fontId="30" fillId="3" borderId="2" applyNumberFormat="0" applyAlignment="0" applyProtection="0"/>
    <xf numFmtId="0" fontId="4" fillId="11" borderId="1" applyNumberFormat="0" applyAlignment="0" applyProtection="0"/>
    <xf numFmtId="0" fontId="31" fillId="3" borderId="1" applyNumberFormat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31" fillId="3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32" fillId="0" borderId="4" applyNumberFormat="0" applyFill="0" applyAlignment="0" applyProtection="0"/>
    <xf numFmtId="0" fontId="7" fillId="0" borderId="5" applyNumberFormat="0" applyFill="0" applyAlignment="0" applyProtection="0"/>
    <xf numFmtId="0" fontId="33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33" fillId="0" borderId="5" applyNumberFormat="0" applyFill="0" applyAlignment="0" applyProtection="0"/>
    <xf numFmtId="0" fontId="8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4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35" fillId="0" borderId="9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5" fillId="0" borderId="9" applyNumberFormat="0" applyFill="0" applyAlignment="0" applyProtection="0"/>
    <xf numFmtId="0" fontId="10" fillId="25" borderId="10" applyNumberFormat="0" applyAlignment="0" applyProtection="0"/>
    <xf numFmtId="0" fontId="36" fillId="25" borderId="10" applyNumberFormat="0" applyAlignment="0" applyProtection="0"/>
    <xf numFmtId="0" fontId="10" fillId="25" borderId="10" applyNumberFormat="0" applyAlignment="0" applyProtection="0"/>
    <xf numFmtId="0" fontId="10" fillId="25" borderId="10" applyNumberFormat="0" applyAlignment="0" applyProtection="0"/>
    <xf numFmtId="0" fontId="36" fillId="25" borderId="10" applyNumberFormat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38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8" fillId="1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4" fontId="0" fillId="0" borderId="0">
      <alignment vertical="center"/>
      <protection/>
    </xf>
    <xf numFmtId="4" fontId="0" fillId="0" borderId="0">
      <alignment vertical="center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39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9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11" applyNumberFormat="0" applyFont="0" applyAlignment="0" applyProtection="0"/>
    <xf numFmtId="0" fontId="27" fillId="7" borderId="11" applyNumberFormat="0" applyFont="0" applyAlignment="0" applyProtection="0"/>
    <xf numFmtId="0" fontId="0" fillId="7" borderId="11" applyNumberFormat="0" applyFont="0" applyAlignment="0" applyProtection="0"/>
    <xf numFmtId="0" fontId="0" fillId="7" borderId="11" applyNumberFormat="0" applyFont="0" applyAlignment="0" applyProtection="0"/>
    <xf numFmtId="0" fontId="27" fillId="7" borderId="11" applyNumberFormat="0" applyFont="0" applyAlignment="0" applyProtection="0"/>
    <xf numFmtId="9" fontId="0" fillId="0" borderId="0" applyFont="0" applyFill="0" applyBorder="0" applyAlignment="0" applyProtection="0"/>
    <xf numFmtId="0" fontId="19" fillId="0" borderId="12" applyNumberFormat="0" applyFill="0" applyAlignment="0" applyProtection="0"/>
    <xf numFmtId="0" fontId="41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41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1" fillId="6" borderId="0" applyNumberFormat="0" applyBorder="0" applyAlignment="0" applyProtection="0"/>
    <xf numFmtId="0" fontId="43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3" fillId="6" borderId="0" applyNumberFormat="0" applyBorder="0" applyAlignment="0" applyProtection="0"/>
  </cellStyleXfs>
  <cellXfs count="95">
    <xf numFmtId="0" fontId="0" fillId="0" borderId="0" xfId="0" applyNumberFormat="1" applyAlignment="1">
      <alignment/>
    </xf>
    <xf numFmtId="2" fontId="22" fillId="0" borderId="0" xfId="0" applyNumberFormat="1" applyFont="1" applyFill="1" applyAlignment="1">
      <alignment/>
    </xf>
    <xf numFmtId="0" fontId="23" fillId="0" borderId="13" xfId="259" applyFont="1" applyFill="1" applyBorder="1" applyAlignment="1">
      <alignment horizontal="left" vertical="center" wrapText="1"/>
      <protection/>
    </xf>
    <xf numFmtId="49" fontId="22" fillId="0" borderId="14" xfId="259" applyNumberFormat="1" applyFont="1" applyFill="1" applyBorder="1" applyAlignment="1">
      <alignment horizontal="center" vertical="center"/>
      <protection/>
    </xf>
    <xf numFmtId="170" fontId="23" fillId="0" borderId="13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/>
    </xf>
    <xf numFmtId="0" fontId="24" fillId="0" borderId="0" xfId="0" applyNumberFormat="1" applyFont="1" applyFill="1" applyAlignment="1">
      <alignment wrapText="1"/>
    </xf>
    <xf numFmtId="0" fontId="24" fillId="0" borderId="0" xfId="0" applyNumberFormat="1" applyFont="1" applyFill="1" applyAlignment="1">
      <alignment/>
    </xf>
    <xf numFmtId="49" fontId="22" fillId="0" borderId="0" xfId="0" applyNumberFormat="1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2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" fontId="26" fillId="0" borderId="13" xfId="380" applyNumberFormat="1" applyFont="1" applyFill="1" applyBorder="1" applyAlignment="1">
      <alignment wrapText="1"/>
      <protection/>
    </xf>
    <xf numFmtId="170" fontId="22" fillId="0" borderId="13" xfId="0" applyNumberFormat="1" applyFont="1" applyFill="1" applyBorder="1" applyAlignment="1">
      <alignment horizontal="center" vertical="center" wrapText="1"/>
    </xf>
    <xf numFmtId="0" fontId="25" fillId="0" borderId="13" xfId="259" applyFont="1" applyFill="1" applyBorder="1" applyAlignment="1">
      <alignment vertical="center" wrapText="1"/>
      <protection/>
    </xf>
    <xf numFmtId="170" fontId="23" fillId="0" borderId="13" xfId="0" applyNumberFormat="1" applyFont="1" applyFill="1" applyBorder="1" applyAlignment="1">
      <alignment horizontal="center" vertical="center"/>
    </xf>
    <xf numFmtId="17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259" applyFont="1" applyFill="1" applyBorder="1" applyAlignment="1">
      <alignment vertical="center" wrapText="1"/>
      <protection/>
    </xf>
    <xf numFmtId="0" fontId="25" fillId="0" borderId="0" xfId="0" applyNumberFormat="1" applyFont="1" applyFill="1" applyAlignment="1">
      <alignment/>
    </xf>
    <xf numFmtId="170" fontId="22" fillId="0" borderId="13" xfId="0" applyNumberFormat="1" applyFont="1" applyFill="1" applyBorder="1" applyAlignment="1">
      <alignment horizontal="center" vertical="center"/>
    </xf>
    <xf numFmtId="0" fontId="24" fillId="0" borderId="13" xfId="380" applyNumberFormat="1" applyFont="1" applyFill="1" applyBorder="1" applyAlignment="1">
      <alignment wrapText="1"/>
      <protection/>
    </xf>
    <xf numFmtId="49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 applyProtection="1">
      <alignment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6" fillId="0" borderId="13" xfId="259" applyFont="1" applyFill="1" applyBorder="1" applyAlignment="1">
      <alignment wrapText="1"/>
      <protection/>
    </xf>
    <xf numFmtId="0" fontId="22" fillId="0" borderId="13" xfId="259" applyFont="1" applyFill="1" applyBorder="1" applyAlignment="1">
      <alignment wrapText="1"/>
      <protection/>
    </xf>
    <xf numFmtId="49" fontId="24" fillId="0" borderId="0" xfId="259" applyNumberFormat="1" applyFont="1" applyFill="1" applyBorder="1">
      <alignment/>
      <protection/>
    </xf>
    <xf numFmtId="49" fontId="24" fillId="0" borderId="0" xfId="259" applyNumberFormat="1" applyFont="1" applyFill="1">
      <alignment/>
      <protection/>
    </xf>
    <xf numFmtId="0" fontId="24" fillId="0" borderId="0" xfId="259" applyFont="1" applyFill="1" applyAlignment="1">
      <alignment wrapText="1"/>
      <protection/>
    </xf>
    <xf numFmtId="166" fontId="24" fillId="0" borderId="0" xfId="0" applyNumberFormat="1" applyFont="1" applyFill="1" applyBorder="1" applyAlignment="1">
      <alignment/>
    </xf>
    <xf numFmtId="49" fontId="22" fillId="0" borderId="15" xfId="0" applyNumberFormat="1" applyFont="1" applyFill="1" applyBorder="1" applyAlignment="1">
      <alignment horizontal="center" vertical="center" wrapText="1"/>
    </xf>
    <xf numFmtId="170" fontId="22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0" fontId="22" fillId="0" borderId="15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vertical="center"/>
    </xf>
    <xf numFmtId="170" fontId="25" fillId="0" borderId="16" xfId="0" applyNumberFormat="1" applyFont="1" applyFill="1" applyBorder="1" applyAlignment="1">
      <alignment horizontal="center"/>
    </xf>
    <xf numFmtId="170" fontId="24" fillId="0" borderId="16" xfId="0" applyNumberFormat="1" applyFont="1" applyFill="1" applyBorder="1" applyAlignment="1">
      <alignment horizontal="center"/>
    </xf>
    <xf numFmtId="49" fontId="22" fillId="0" borderId="13" xfId="380" applyNumberFormat="1" applyFont="1" applyFill="1" applyBorder="1" applyAlignment="1">
      <alignment horizontal="center"/>
      <protection/>
    </xf>
    <xf numFmtId="170" fontId="23" fillId="0" borderId="17" xfId="0" applyNumberFormat="1" applyFont="1" applyFill="1" applyBorder="1" applyAlignment="1" applyProtection="1">
      <alignment horizontal="center" vertical="center" wrapText="1"/>
      <protection/>
    </xf>
    <xf numFmtId="49" fontId="22" fillId="0" borderId="18" xfId="380" applyNumberFormat="1" applyFont="1" applyFill="1" applyBorder="1" applyAlignment="1">
      <alignment horizontal="center"/>
      <protection/>
    </xf>
    <xf numFmtId="0" fontId="23" fillId="0" borderId="18" xfId="259" applyFont="1" applyFill="1" applyBorder="1" applyAlignment="1">
      <alignment horizontal="left" vertical="center" wrapText="1"/>
      <protection/>
    </xf>
    <xf numFmtId="170" fontId="22" fillId="0" borderId="18" xfId="0" applyNumberFormat="1" applyFont="1" applyFill="1" applyBorder="1" applyAlignment="1" applyProtection="1">
      <alignment horizontal="center" vertical="center" wrapText="1"/>
      <protection/>
    </xf>
    <xf numFmtId="170" fontId="22" fillId="0" borderId="19" xfId="0" applyNumberFormat="1" applyFont="1" applyFill="1" applyBorder="1" applyAlignment="1" applyProtection="1">
      <alignment horizontal="center" vertical="center" wrapText="1"/>
      <protection/>
    </xf>
    <xf numFmtId="49" fontId="23" fillId="0" borderId="14" xfId="259" applyNumberFormat="1" applyFont="1" applyFill="1" applyBorder="1" applyAlignment="1">
      <alignment horizontal="center" vertical="center" wrapText="1"/>
      <protection/>
    </xf>
    <xf numFmtId="1" fontId="23" fillId="0" borderId="13" xfId="259" applyNumberFormat="1" applyFont="1" applyFill="1" applyBorder="1" applyAlignment="1">
      <alignment horizontal="center" vertical="center" wrapText="1"/>
      <protection/>
    </xf>
    <xf numFmtId="1" fontId="23" fillId="0" borderId="13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1" fontId="23" fillId="0" borderId="16" xfId="0" applyNumberFormat="1" applyFont="1" applyFill="1" applyBorder="1" applyAlignment="1">
      <alignment horizontal="center" vertical="center" wrapText="1"/>
    </xf>
    <xf numFmtId="170" fontId="23" fillId="0" borderId="13" xfId="0" applyNumberFormat="1" applyFont="1" applyFill="1" applyBorder="1" applyAlignment="1">
      <alignment horizontal="center" vertical="center" wrapText="1"/>
    </xf>
    <xf numFmtId="4" fontId="23" fillId="0" borderId="14" xfId="0" applyFont="1" applyFill="1" applyBorder="1" applyAlignment="1">
      <alignment horizontal="left" wrapText="1"/>
    </xf>
    <xf numFmtId="49" fontId="23" fillId="0" borderId="13" xfId="0" applyNumberFormat="1" applyFont="1" applyFill="1" applyBorder="1" applyAlignment="1">
      <alignment horizontal="left" vertical="center" wrapText="1"/>
    </xf>
    <xf numFmtId="170" fontId="23" fillId="0" borderId="18" xfId="0" applyNumberFormat="1" applyFont="1" applyFill="1" applyBorder="1" applyAlignment="1" applyProtection="1">
      <alignment horizontal="center" vertical="center" wrapText="1"/>
      <protection/>
    </xf>
    <xf numFmtId="170" fontId="23" fillId="0" borderId="20" xfId="0" applyNumberFormat="1" applyFont="1" applyFill="1" applyBorder="1" applyAlignment="1">
      <alignment horizontal="center" vertical="center" wrapText="1"/>
    </xf>
    <xf numFmtId="0" fontId="24" fillId="3" borderId="13" xfId="259" applyFont="1" applyFill="1" applyBorder="1" applyAlignment="1">
      <alignment vertical="center" wrapText="1"/>
      <protection/>
    </xf>
    <xf numFmtId="170" fontId="24" fillId="0" borderId="0" xfId="0" applyNumberFormat="1" applyFont="1" applyFill="1" applyAlignment="1">
      <alignment/>
    </xf>
    <xf numFmtId="49" fontId="22" fillId="0" borderId="21" xfId="259" applyNumberFormat="1" applyFont="1" applyFill="1" applyBorder="1" applyAlignment="1">
      <alignment horizontal="center" vertical="center" wrapText="1"/>
      <protection/>
    </xf>
    <xf numFmtId="49" fontId="22" fillId="0" borderId="14" xfId="259" applyNumberFormat="1" applyFont="1" applyFill="1" applyBorder="1" applyAlignment="1">
      <alignment horizontal="center" vertical="center" wrapText="1"/>
      <protection/>
    </xf>
    <xf numFmtId="2" fontId="22" fillId="0" borderId="22" xfId="259" applyNumberFormat="1" applyFont="1" applyFill="1" applyBorder="1" applyAlignment="1">
      <alignment horizontal="center" vertical="center" wrapText="1"/>
      <protection/>
    </xf>
    <xf numFmtId="2" fontId="22" fillId="0" borderId="13" xfId="259" applyNumberFormat="1" applyFont="1" applyFill="1" applyBorder="1" applyAlignment="1">
      <alignment horizontal="center" vertical="center" wrapText="1"/>
      <protection/>
    </xf>
    <xf numFmtId="2" fontId="22" fillId="0" borderId="22" xfId="0" applyNumberFormat="1" applyFont="1" applyFill="1" applyBorder="1" applyAlignment="1">
      <alignment horizontal="center" vertical="center" wrapText="1"/>
    </xf>
    <xf numFmtId="2" fontId="22" fillId="0" borderId="23" xfId="0" applyNumberFormat="1" applyFont="1" applyFill="1" applyBorder="1" applyAlignment="1">
      <alignment horizontal="center" vertical="center" wrapText="1"/>
    </xf>
    <xf numFmtId="2" fontId="22" fillId="0" borderId="24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 wrapText="1"/>
    </xf>
    <xf numFmtId="170" fontId="23" fillId="0" borderId="13" xfId="0" applyNumberFormat="1" applyFont="1" applyBorder="1" applyAlignment="1">
      <alignment horizontal="center" vertical="center" wrapText="1"/>
    </xf>
    <xf numFmtId="0" fontId="24" fillId="0" borderId="13" xfId="259" applyNumberFormat="1" applyFont="1" applyFill="1" applyBorder="1" applyAlignment="1" applyProtection="1">
      <alignment vertical="center" wrapText="1"/>
      <protection/>
    </xf>
    <xf numFmtId="170" fontId="23" fillId="0" borderId="13" xfId="0" applyNumberFormat="1" applyFont="1" applyBorder="1" applyAlignment="1">
      <alignment horizontal="center" vertical="center"/>
    </xf>
    <xf numFmtId="170" fontId="23" fillId="0" borderId="15" xfId="0" applyNumberFormat="1" applyFont="1" applyBorder="1" applyAlignment="1">
      <alignment horizontal="center" vertical="center"/>
    </xf>
    <xf numFmtId="170" fontId="23" fillId="0" borderId="13" xfId="381" applyNumberFormat="1" applyFont="1" applyFill="1" applyBorder="1" applyAlignment="1" applyProtection="1">
      <alignment horizontal="center" vertical="center"/>
      <protection/>
    </xf>
    <xf numFmtId="170" fontId="23" fillId="0" borderId="15" xfId="381" applyNumberFormat="1" applyFont="1" applyFill="1" applyBorder="1" applyAlignment="1" applyProtection="1">
      <alignment horizontal="center" vertical="center"/>
      <protection/>
    </xf>
    <xf numFmtId="0" fontId="24" fillId="26" borderId="0" xfId="0" applyNumberFormat="1" applyFont="1" applyFill="1" applyAlignment="1">
      <alignment/>
    </xf>
    <xf numFmtId="2" fontId="22" fillId="26" borderId="0" xfId="0" applyNumberFormat="1" applyFont="1" applyFill="1" applyBorder="1" applyAlignment="1">
      <alignment vertical="center" wrapText="1"/>
    </xf>
    <xf numFmtId="0" fontId="24" fillId="26" borderId="0" xfId="0" applyNumberFormat="1" applyFont="1" applyFill="1" applyBorder="1" applyAlignment="1">
      <alignment/>
    </xf>
    <xf numFmtId="49" fontId="22" fillId="26" borderId="13" xfId="0" applyNumberFormat="1" applyFont="1" applyFill="1" applyBorder="1" applyAlignment="1">
      <alignment horizontal="center" vertical="center" wrapText="1"/>
    </xf>
    <xf numFmtId="1" fontId="23" fillId="26" borderId="13" xfId="0" applyNumberFormat="1" applyFont="1" applyFill="1" applyBorder="1" applyAlignment="1">
      <alignment horizontal="center" vertical="center" wrapText="1"/>
    </xf>
    <xf numFmtId="170" fontId="22" fillId="26" borderId="13" xfId="0" applyNumberFormat="1" applyFont="1" applyFill="1" applyBorder="1" applyAlignment="1">
      <alignment horizontal="center" vertical="center" wrapText="1"/>
    </xf>
    <xf numFmtId="170" fontId="23" fillId="26" borderId="13" xfId="0" applyNumberFormat="1" applyFont="1" applyFill="1" applyBorder="1" applyAlignment="1">
      <alignment horizontal="center" vertical="center" wrapText="1"/>
    </xf>
    <xf numFmtId="170" fontId="23" fillId="26" borderId="13" xfId="0" applyNumberFormat="1" applyFont="1" applyFill="1" applyBorder="1" applyAlignment="1">
      <alignment horizontal="center" vertical="center" wrapText="1"/>
    </xf>
    <xf numFmtId="170" fontId="22" fillId="26" borderId="13" xfId="0" applyNumberFormat="1" applyFont="1" applyFill="1" applyBorder="1" applyAlignment="1">
      <alignment horizontal="center" vertical="center"/>
    </xf>
    <xf numFmtId="170" fontId="23" fillId="26" borderId="13" xfId="0" applyNumberFormat="1" applyFont="1" applyFill="1" applyBorder="1" applyAlignment="1">
      <alignment horizontal="center" vertical="center"/>
    </xf>
    <xf numFmtId="170" fontId="23" fillId="26" borderId="13" xfId="381" applyNumberFormat="1" applyFont="1" applyFill="1" applyBorder="1" applyAlignment="1" applyProtection="1">
      <alignment horizontal="center" vertical="center"/>
      <protection/>
    </xf>
    <xf numFmtId="166" fontId="24" fillId="26" borderId="0" xfId="0" applyNumberFormat="1" applyFont="1" applyFill="1" applyBorder="1" applyAlignment="1">
      <alignment/>
    </xf>
    <xf numFmtId="170" fontId="22" fillId="0" borderId="0" xfId="0" applyNumberFormat="1" applyFont="1" applyFill="1" applyBorder="1" applyAlignment="1">
      <alignment horizontal="center" vertical="center"/>
    </xf>
    <xf numFmtId="0" fontId="45" fillId="0" borderId="0" xfId="259" applyFont="1" applyFill="1" applyBorder="1" applyAlignment="1">
      <alignment horizontal="center"/>
      <protection/>
    </xf>
    <xf numFmtId="2" fontId="44" fillId="0" borderId="0" xfId="0" applyNumberFormat="1" applyFont="1" applyFill="1" applyAlignment="1">
      <alignment horizontal="center" vertical="center" wrapText="1"/>
    </xf>
    <xf numFmtId="49" fontId="22" fillId="0" borderId="21" xfId="259" applyNumberFormat="1" applyFont="1" applyFill="1" applyBorder="1" applyAlignment="1">
      <alignment horizontal="center" vertical="center" wrapText="1"/>
      <protection/>
    </xf>
    <xf numFmtId="49" fontId="22" fillId="0" borderId="14" xfId="259" applyNumberFormat="1" applyFont="1" applyFill="1" applyBorder="1" applyAlignment="1">
      <alignment horizontal="center" vertical="center" wrapText="1"/>
      <protection/>
    </xf>
    <xf numFmtId="2" fontId="22" fillId="0" borderId="22" xfId="259" applyNumberFormat="1" applyFont="1" applyFill="1" applyBorder="1" applyAlignment="1">
      <alignment horizontal="center" vertical="center" wrapText="1"/>
      <protection/>
    </xf>
    <xf numFmtId="2" fontId="22" fillId="0" borderId="13" xfId="259" applyNumberFormat="1" applyFont="1" applyFill="1" applyBorder="1" applyAlignment="1">
      <alignment horizontal="center" vertical="center" wrapText="1"/>
      <protection/>
    </xf>
    <xf numFmtId="2" fontId="22" fillId="0" borderId="22" xfId="0" applyNumberFormat="1" applyFont="1" applyFill="1" applyBorder="1" applyAlignment="1">
      <alignment horizontal="center" vertical="center" wrapText="1"/>
    </xf>
    <xf numFmtId="2" fontId="22" fillId="0" borderId="23" xfId="0" applyNumberFormat="1" applyFont="1" applyFill="1" applyBorder="1" applyAlignment="1">
      <alignment horizontal="center" vertical="center" wrapText="1"/>
    </xf>
    <xf numFmtId="2" fontId="22" fillId="0" borderId="24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 wrapText="1"/>
    </xf>
  </cellXfs>
  <cellStyles count="411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3" xfId="19"/>
    <cellStyle name="20% - Акцент2" xfId="20"/>
    <cellStyle name="20% - Акцент2 2" xfId="21"/>
    <cellStyle name="20% - Акцент2 2 2" xfId="22"/>
    <cellStyle name="20% - Акцент2 2 3" xfId="23"/>
    <cellStyle name="20% - Акцент2 3" xfId="24"/>
    <cellStyle name="20% - Акцент3" xfId="25"/>
    <cellStyle name="20% - Акцент3 2" xfId="26"/>
    <cellStyle name="20% - Акцент3 2 2" xfId="27"/>
    <cellStyle name="20% - Акцент3 2 3" xfId="28"/>
    <cellStyle name="20% - Акцент3 3" xfId="29"/>
    <cellStyle name="20% - Акцент4" xfId="30"/>
    <cellStyle name="20% - Акцент4 2" xfId="31"/>
    <cellStyle name="20% - Акцент4 2 2" xfId="32"/>
    <cellStyle name="20% - Акцент4 2 3" xfId="33"/>
    <cellStyle name="20% - Акцент4 3" xfId="34"/>
    <cellStyle name="20% - Акцент5" xfId="35"/>
    <cellStyle name="20% - Акцент5 2" xfId="36"/>
    <cellStyle name="20% - Акцент5 2 2" xfId="37"/>
    <cellStyle name="20% - Акцент5 2 3" xfId="38"/>
    <cellStyle name="20% - Акцент5 3" xfId="39"/>
    <cellStyle name="20% - Акцент6" xfId="40"/>
    <cellStyle name="20% - Акцент6 2" xfId="41"/>
    <cellStyle name="20% - Акцент6 2 2" xfId="42"/>
    <cellStyle name="20% - Акцент6 2 3" xfId="43"/>
    <cellStyle name="20% - Акцент6 3" xfId="44"/>
    <cellStyle name="40% - Акцент1" xfId="45"/>
    <cellStyle name="40% - Акцент1 2" xfId="46"/>
    <cellStyle name="40% - Акцент1 2 2" xfId="47"/>
    <cellStyle name="40% - Акцент1 2 3" xfId="48"/>
    <cellStyle name="40% - Акцент1 3" xfId="49"/>
    <cellStyle name="40% - Акцент2" xfId="50"/>
    <cellStyle name="40% - Акцент2 2" xfId="51"/>
    <cellStyle name="40% - Акцент2 2 2" xfId="52"/>
    <cellStyle name="40% - Акцент2 2 3" xfId="53"/>
    <cellStyle name="40% - Акцент2 3" xfId="54"/>
    <cellStyle name="40% - Акцент3" xfId="55"/>
    <cellStyle name="40% - Акцент3 2" xfId="56"/>
    <cellStyle name="40% - Акцент3 2 2" xfId="57"/>
    <cellStyle name="40% - Акцент3 2 3" xfId="58"/>
    <cellStyle name="40% - Акцент3 3" xfId="59"/>
    <cellStyle name="40% - Акцент4" xfId="60"/>
    <cellStyle name="40% - Акцент4 2" xfId="61"/>
    <cellStyle name="40% - Акцент4 2 2" xfId="62"/>
    <cellStyle name="40% - Акцент4 2 3" xfId="63"/>
    <cellStyle name="40% - Акцент4 3" xfId="64"/>
    <cellStyle name="40% - Акцент5" xfId="65"/>
    <cellStyle name="40% - Акцент5 2" xfId="66"/>
    <cellStyle name="40% - Акцент5 2 2" xfId="67"/>
    <cellStyle name="40% - Акцент5 2 3" xfId="68"/>
    <cellStyle name="40% - Акцент5 3" xfId="69"/>
    <cellStyle name="40% - Акцент6" xfId="70"/>
    <cellStyle name="40% - Акцент6 2" xfId="71"/>
    <cellStyle name="40% - Акцент6 2 2" xfId="72"/>
    <cellStyle name="40% - Акцент6 2 3" xfId="73"/>
    <cellStyle name="40% - Акцент6 3" xfId="74"/>
    <cellStyle name="60% - Акцент1" xfId="75"/>
    <cellStyle name="60% - Акцент1 2" xfId="76"/>
    <cellStyle name="60% - Акцент1 2 2" xfId="77"/>
    <cellStyle name="60% - Акцент1 2 3" xfId="78"/>
    <cellStyle name="60% - Акцент1 3" xfId="79"/>
    <cellStyle name="60% - Акцент2" xfId="80"/>
    <cellStyle name="60% - Акцент2 2" xfId="81"/>
    <cellStyle name="60% - Акцент2 2 2" xfId="82"/>
    <cellStyle name="60% - Акцент2 2 3" xfId="83"/>
    <cellStyle name="60% - Акцент2 3" xfId="84"/>
    <cellStyle name="60% - Акцент3" xfId="85"/>
    <cellStyle name="60% - Акцент3 2" xfId="86"/>
    <cellStyle name="60% - Акцент3 2 2" xfId="87"/>
    <cellStyle name="60% - Акцент3 2 3" xfId="88"/>
    <cellStyle name="60% - Акцент3 3" xfId="89"/>
    <cellStyle name="60% - Акцент4" xfId="90"/>
    <cellStyle name="60% - Акцент4 2" xfId="91"/>
    <cellStyle name="60% - Акцент4 2 2" xfId="92"/>
    <cellStyle name="60% - Акцент4 2 3" xfId="93"/>
    <cellStyle name="60% - Акцент4 3" xfId="94"/>
    <cellStyle name="60% - Акцент5" xfId="95"/>
    <cellStyle name="60% - Акцент5 2" xfId="96"/>
    <cellStyle name="60% - Акцент5 2 2" xfId="97"/>
    <cellStyle name="60% - Акцент5 2 3" xfId="98"/>
    <cellStyle name="60% - Акцент5 3" xfId="99"/>
    <cellStyle name="60% - Акцент6" xfId="100"/>
    <cellStyle name="60% - Акцент6 2" xfId="101"/>
    <cellStyle name="60% - Акцент6 2 2" xfId="102"/>
    <cellStyle name="60% - Акцент6 2 3" xfId="103"/>
    <cellStyle name="60% - Акцент6 3" xfId="104"/>
    <cellStyle name="Акцент1" xfId="105"/>
    <cellStyle name="Акцент1 2" xfId="106"/>
    <cellStyle name="Акцент1 2 2" xfId="107"/>
    <cellStyle name="Акцент1 2 3" xfId="108"/>
    <cellStyle name="Акцент1 3" xfId="109"/>
    <cellStyle name="Акцент2" xfId="110"/>
    <cellStyle name="Акцент2 2" xfId="111"/>
    <cellStyle name="Акцент2 2 2" xfId="112"/>
    <cellStyle name="Акцент2 2 3" xfId="113"/>
    <cellStyle name="Акцент2 3" xfId="114"/>
    <cellStyle name="Акцент3" xfId="115"/>
    <cellStyle name="Акцент3 2" xfId="116"/>
    <cellStyle name="Акцент3 2 2" xfId="117"/>
    <cellStyle name="Акцент3 2 3" xfId="118"/>
    <cellStyle name="Акцент3 3" xfId="119"/>
    <cellStyle name="Акцент4" xfId="120"/>
    <cellStyle name="Акцент4 2" xfId="121"/>
    <cellStyle name="Акцент4 2 2" xfId="122"/>
    <cellStyle name="Акцент4 2 3" xfId="123"/>
    <cellStyle name="Акцент4 3" xfId="124"/>
    <cellStyle name="Акцент5" xfId="125"/>
    <cellStyle name="Акцент5 2" xfId="126"/>
    <cellStyle name="Акцент5 2 2" xfId="127"/>
    <cellStyle name="Акцент5 2 3" xfId="128"/>
    <cellStyle name="Акцент5 3" xfId="129"/>
    <cellStyle name="Акцент6" xfId="130"/>
    <cellStyle name="Акцент6 2" xfId="131"/>
    <cellStyle name="Акцент6 2 2" xfId="132"/>
    <cellStyle name="Акцент6 2 3" xfId="133"/>
    <cellStyle name="Акцент6 3" xfId="134"/>
    <cellStyle name="Ввод " xfId="135"/>
    <cellStyle name="Ввод  2" xfId="136"/>
    <cellStyle name="Ввод  2 2" xfId="137"/>
    <cellStyle name="Ввод  2 3" xfId="138"/>
    <cellStyle name="Ввод  3" xfId="139"/>
    <cellStyle name="Вывод" xfId="140"/>
    <cellStyle name="Вывод 2" xfId="141"/>
    <cellStyle name="Вывод 2 2" xfId="142"/>
    <cellStyle name="Вывод 2 3" xfId="143"/>
    <cellStyle name="Вывод 3" xfId="144"/>
    <cellStyle name="Вычисление" xfId="145"/>
    <cellStyle name="Вычисление 2" xfId="146"/>
    <cellStyle name="Вычисление 2 2" xfId="147"/>
    <cellStyle name="Вычисление 2 3" xfId="148"/>
    <cellStyle name="Вычисление 3" xfId="149"/>
    <cellStyle name="Hyperlink" xfId="150"/>
    <cellStyle name="Currency" xfId="151"/>
    <cellStyle name="Currency [0]" xfId="152"/>
    <cellStyle name="Заголовок 1" xfId="153"/>
    <cellStyle name="Заголовок 1 2" xfId="154"/>
    <cellStyle name="Заголовок 1 2 2" xfId="155"/>
    <cellStyle name="Заголовок 1 2 3" xfId="156"/>
    <cellStyle name="Заголовок 1 3" xfId="157"/>
    <cellStyle name="Заголовок 2" xfId="158"/>
    <cellStyle name="Заголовок 2 2" xfId="159"/>
    <cellStyle name="Заголовок 2 2 2" xfId="160"/>
    <cellStyle name="Заголовок 2 2 3" xfId="161"/>
    <cellStyle name="Заголовок 2 3" xfId="162"/>
    <cellStyle name="Заголовок 3" xfId="163"/>
    <cellStyle name="Заголовок 3 2" xfId="164"/>
    <cellStyle name="Заголовок 3 2 2" xfId="165"/>
    <cellStyle name="Заголовок 3 2 3" xfId="166"/>
    <cellStyle name="Заголовок 3 3" xfId="167"/>
    <cellStyle name="Заголовок 4" xfId="168"/>
    <cellStyle name="Заголовок 4 2" xfId="169"/>
    <cellStyle name="Заголовок 4 2 2" xfId="170"/>
    <cellStyle name="Заголовок 4 2 3" xfId="171"/>
    <cellStyle name="Заголовок 4 3" xfId="172"/>
    <cellStyle name="Итог" xfId="173"/>
    <cellStyle name="Итог 2" xfId="174"/>
    <cellStyle name="Итог 2 2" xfId="175"/>
    <cellStyle name="Итог 2 3" xfId="176"/>
    <cellStyle name="Итог 3" xfId="177"/>
    <cellStyle name="Контрольная ячейка" xfId="178"/>
    <cellStyle name="Контрольная ячейка 2" xfId="179"/>
    <cellStyle name="Контрольная ячейка 2 2" xfId="180"/>
    <cellStyle name="Контрольная ячейка 2 3" xfId="181"/>
    <cellStyle name="Контрольная ячейка 3" xfId="182"/>
    <cellStyle name="Название" xfId="183"/>
    <cellStyle name="Название 2" xfId="184"/>
    <cellStyle name="Название 2 2" xfId="185"/>
    <cellStyle name="Название 2 3" xfId="186"/>
    <cellStyle name="Название 3" xfId="187"/>
    <cellStyle name="Нейтральный" xfId="188"/>
    <cellStyle name="Нейтральный 2" xfId="189"/>
    <cellStyle name="Нейтральный 2 2" xfId="190"/>
    <cellStyle name="Нейтральный 2 3" xfId="191"/>
    <cellStyle name="Нейтральный 3" xfId="192"/>
    <cellStyle name="Обычный 10" xfId="193"/>
    <cellStyle name="Обычный 100" xfId="194"/>
    <cellStyle name="Обычный 101" xfId="195"/>
    <cellStyle name="Обычный 102" xfId="196"/>
    <cellStyle name="Обычный 103" xfId="197"/>
    <cellStyle name="Обычный 104" xfId="198"/>
    <cellStyle name="Обычный 105" xfId="199"/>
    <cellStyle name="Обычный 106" xfId="200"/>
    <cellStyle name="Обычный 107" xfId="201"/>
    <cellStyle name="Обычный 108" xfId="202"/>
    <cellStyle name="Обычный 109" xfId="203"/>
    <cellStyle name="Обычный 11" xfId="204"/>
    <cellStyle name="Обычный 110" xfId="205"/>
    <cellStyle name="Обычный 111" xfId="206"/>
    <cellStyle name="Обычный 112" xfId="207"/>
    <cellStyle name="Обычный 113" xfId="208"/>
    <cellStyle name="Обычный 114" xfId="209"/>
    <cellStyle name="Обычный 115" xfId="210"/>
    <cellStyle name="Обычный 116" xfId="211"/>
    <cellStyle name="Обычный 117" xfId="212"/>
    <cellStyle name="Обычный 118" xfId="213"/>
    <cellStyle name="Обычный 119" xfId="214"/>
    <cellStyle name="Обычный 12" xfId="215"/>
    <cellStyle name="Обычный 120" xfId="216"/>
    <cellStyle name="Обычный 121" xfId="217"/>
    <cellStyle name="Обычный 122" xfId="218"/>
    <cellStyle name="Обычный 123" xfId="219"/>
    <cellStyle name="Обычный 124" xfId="220"/>
    <cellStyle name="Обычный 125" xfId="221"/>
    <cellStyle name="Обычный 126" xfId="222"/>
    <cellStyle name="Обычный 127" xfId="223"/>
    <cellStyle name="Обычный 128" xfId="224"/>
    <cellStyle name="Обычный 129" xfId="225"/>
    <cellStyle name="Обычный 13" xfId="226"/>
    <cellStyle name="Обычный 13 2" xfId="227"/>
    <cellStyle name="Обычный 130" xfId="228"/>
    <cellStyle name="Обычный 131" xfId="229"/>
    <cellStyle name="Обычный 132" xfId="230"/>
    <cellStyle name="Обычный 133" xfId="231"/>
    <cellStyle name="Обычный 134" xfId="232"/>
    <cellStyle name="Обычный 135" xfId="233"/>
    <cellStyle name="Обычный 136" xfId="234"/>
    <cellStyle name="Обычный 137" xfId="235"/>
    <cellStyle name="Обычный 138" xfId="236"/>
    <cellStyle name="Обычный 139" xfId="237"/>
    <cellStyle name="Обычный 14" xfId="238"/>
    <cellStyle name="Обычный 14 2" xfId="239"/>
    <cellStyle name="Обычный 140" xfId="240"/>
    <cellStyle name="Обычный 141" xfId="241"/>
    <cellStyle name="Обычный 142" xfId="242"/>
    <cellStyle name="Обычный 143" xfId="243"/>
    <cellStyle name="Обычный 144" xfId="244"/>
    <cellStyle name="Обычный 145" xfId="245"/>
    <cellStyle name="Обычный 146" xfId="246"/>
    <cellStyle name="Обычный 147" xfId="247"/>
    <cellStyle name="Обычный 148" xfId="248"/>
    <cellStyle name="Обычный 149" xfId="249"/>
    <cellStyle name="Обычный 15" xfId="250"/>
    <cellStyle name="Обычный 150" xfId="251"/>
    <cellStyle name="Обычный 151" xfId="252"/>
    <cellStyle name="Обычный 152" xfId="253"/>
    <cellStyle name="Обычный 153" xfId="254"/>
    <cellStyle name="Обычный 16" xfId="255"/>
    <cellStyle name="Обычный 17" xfId="256"/>
    <cellStyle name="Обычный 18" xfId="257"/>
    <cellStyle name="Обычный 19" xfId="258"/>
    <cellStyle name="Обычный 2" xfId="259"/>
    <cellStyle name="Обычный 2 2" xfId="260"/>
    <cellStyle name="Обычный 2 2 2" xfId="261"/>
    <cellStyle name="Обычный 2 2 3" xfId="262"/>
    <cellStyle name="Обычный 2 3" xfId="263"/>
    <cellStyle name="Обычный 2 4" xfId="264"/>
    <cellStyle name="Обычный 20" xfId="265"/>
    <cellStyle name="Обычный 21" xfId="266"/>
    <cellStyle name="Обычный 22" xfId="267"/>
    <cellStyle name="Обычный 22 2" xfId="268"/>
    <cellStyle name="Обычный 22 3" xfId="269"/>
    <cellStyle name="Обычный 23" xfId="270"/>
    <cellStyle name="Обычный 24" xfId="271"/>
    <cellStyle name="Обычный 25" xfId="272"/>
    <cellStyle name="Обычный 26" xfId="273"/>
    <cellStyle name="Обычный 27" xfId="274"/>
    <cellStyle name="Обычный 28" xfId="275"/>
    <cellStyle name="Обычный 29" xfId="276"/>
    <cellStyle name="Обычный 3" xfId="277"/>
    <cellStyle name="Обычный 30" xfId="278"/>
    <cellStyle name="Обычный 31" xfId="279"/>
    <cellStyle name="Обычный 32" xfId="280"/>
    <cellStyle name="Обычный 33" xfId="281"/>
    <cellStyle name="Обычный 34" xfId="282"/>
    <cellStyle name="Обычный 35" xfId="283"/>
    <cellStyle name="Обычный 36" xfId="284"/>
    <cellStyle name="Обычный 37" xfId="285"/>
    <cellStyle name="Обычный 38" xfId="286"/>
    <cellStyle name="Обычный 39" xfId="287"/>
    <cellStyle name="Обычный 4" xfId="288"/>
    <cellStyle name="Обычный 40" xfId="289"/>
    <cellStyle name="Обычный 41" xfId="290"/>
    <cellStyle name="Обычный 42" xfId="291"/>
    <cellStyle name="Обычный 43" xfId="292"/>
    <cellStyle name="Обычный 44" xfId="293"/>
    <cellStyle name="Обычный 45" xfId="294"/>
    <cellStyle name="Обычный 46" xfId="295"/>
    <cellStyle name="Обычный 46 2" xfId="296"/>
    <cellStyle name="Обычный 46 3" xfId="297"/>
    <cellStyle name="Обычный 47" xfId="298"/>
    <cellStyle name="Обычный 47 2" xfId="299"/>
    <cellStyle name="Обычный 47 3" xfId="300"/>
    <cellStyle name="Обычный 48" xfId="301"/>
    <cellStyle name="Обычный 48 2" xfId="302"/>
    <cellStyle name="Обычный 48 3" xfId="303"/>
    <cellStyle name="Обычный 49" xfId="304"/>
    <cellStyle name="Обычный 49 2" xfId="305"/>
    <cellStyle name="Обычный 49 3" xfId="306"/>
    <cellStyle name="Обычный 5" xfId="307"/>
    <cellStyle name="Обычный 50" xfId="308"/>
    <cellStyle name="Обычный 50 2" xfId="309"/>
    <cellStyle name="Обычный 50 3" xfId="310"/>
    <cellStyle name="Обычный 51" xfId="311"/>
    <cellStyle name="Обычный 52" xfId="312"/>
    <cellStyle name="Обычный 52 2" xfId="313"/>
    <cellStyle name="Обычный 52 3" xfId="314"/>
    <cellStyle name="Обычный 53" xfId="315"/>
    <cellStyle name="Обычный 53 2" xfId="316"/>
    <cellStyle name="Обычный 53 3" xfId="317"/>
    <cellStyle name="Обычный 54" xfId="318"/>
    <cellStyle name="Обычный 54 2" xfId="319"/>
    <cellStyle name="Обычный 54 3" xfId="320"/>
    <cellStyle name="Обычный 55" xfId="321"/>
    <cellStyle name="Обычный 55 2" xfId="322"/>
    <cellStyle name="Обычный 55 3" xfId="323"/>
    <cellStyle name="Обычный 56" xfId="324"/>
    <cellStyle name="Обычный 56 2" xfId="325"/>
    <cellStyle name="Обычный 56 3" xfId="326"/>
    <cellStyle name="Обычный 57" xfId="327"/>
    <cellStyle name="Обычный 57 2" xfId="328"/>
    <cellStyle name="Обычный 57 3" xfId="329"/>
    <cellStyle name="Обычный 58" xfId="330"/>
    <cellStyle name="Обычный 58 2" xfId="331"/>
    <cellStyle name="Обычный 58 3" xfId="332"/>
    <cellStyle name="Обычный 59" xfId="333"/>
    <cellStyle name="Обычный 6" xfId="334"/>
    <cellStyle name="Обычный 60" xfId="335"/>
    <cellStyle name="Обычный 60 2" xfId="336"/>
    <cellStyle name="Обычный 60 3" xfId="337"/>
    <cellStyle name="Обычный 61" xfId="338"/>
    <cellStyle name="Обычный 62" xfId="339"/>
    <cellStyle name="Обычный 63" xfId="340"/>
    <cellStyle name="Обычный 64" xfId="341"/>
    <cellStyle name="Обычный 65" xfId="342"/>
    <cellStyle name="Обычный 66" xfId="343"/>
    <cellStyle name="Обычный 67" xfId="344"/>
    <cellStyle name="Обычный 68" xfId="345"/>
    <cellStyle name="Обычный 69" xfId="346"/>
    <cellStyle name="Обычный 7" xfId="347"/>
    <cellStyle name="Обычный 70" xfId="348"/>
    <cellStyle name="Обычный 71" xfId="349"/>
    <cellStyle name="Обычный 72" xfId="350"/>
    <cellStyle name="Обычный 73" xfId="351"/>
    <cellStyle name="Обычный 74" xfId="352"/>
    <cellStyle name="Обычный 75" xfId="353"/>
    <cellStyle name="Обычный 76" xfId="354"/>
    <cellStyle name="Обычный 77" xfId="355"/>
    <cellStyle name="Обычный 78" xfId="356"/>
    <cellStyle name="Обычный 79" xfId="357"/>
    <cellStyle name="Обычный 8" xfId="358"/>
    <cellStyle name="Обычный 80" xfId="359"/>
    <cellStyle name="Обычный 81" xfId="360"/>
    <cellStyle name="Обычный 82" xfId="361"/>
    <cellStyle name="Обычный 83" xfId="362"/>
    <cellStyle name="Обычный 84" xfId="363"/>
    <cellStyle name="Обычный 85" xfId="364"/>
    <cellStyle name="Обычный 86" xfId="365"/>
    <cellStyle name="Обычный 87" xfId="366"/>
    <cellStyle name="Обычный 88" xfId="367"/>
    <cellStyle name="Обычный 89" xfId="368"/>
    <cellStyle name="Обычный 9" xfId="369"/>
    <cellStyle name="Обычный 90" xfId="370"/>
    <cellStyle name="Обычный 91" xfId="371"/>
    <cellStyle name="Обычный 92" xfId="372"/>
    <cellStyle name="Обычный 93" xfId="373"/>
    <cellStyle name="Обычный 94" xfId="374"/>
    <cellStyle name="Обычный 95" xfId="375"/>
    <cellStyle name="Обычный 96" xfId="376"/>
    <cellStyle name="Обычный 97" xfId="377"/>
    <cellStyle name="Обычный 98" xfId="378"/>
    <cellStyle name="Обычный 99" xfId="379"/>
    <cellStyle name="Обычный_Базовые потребители СВОДНАЯ2 на 25.09" xfId="380"/>
    <cellStyle name="Обычный_Лист1" xfId="381"/>
    <cellStyle name="Followed Hyperlink" xfId="382"/>
    <cellStyle name="Плохой" xfId="383"/>
    <cellStyle name="Плохой 2" xfId="384"/>
    <cellStyle name="Плохой 2 2" xfId="385"/>
    <cellStyle name="Плохой 2 3" xfId="386"/>
    <cellStyle name="Плохой 3" xfId="387"/>
    <cellStyle name="Пояснение" xfId="388"/>
    <cellStyle name="Пояснение 2" xfId="389"/>
    <cellStyle name="Пояснение 2 2" xfId="390"/>
    <cellStyle name="Пояснение 2 3" xfId="391"/>
    <cellStyle name="Пояснение 3" xfId="392"/>
    <cellStyle name="Примечание" xfId="393"/>
    <cellStyle name="Примечание 2" xfId="394"/>
    <cellStyle name="Примечание 2 2" xfId="395"/>
    <cellStyle name="Примечание 2 3" xfId="396"/>
    <cellStyle name="Примечание 3" xfId="397"/>
    <cellStyle name="Percent" xfId="398"/>
    <cellStyle name="Связанная ячейка" xfId="399"/>
    <cellStyle name="Связанная ячейка 2" xfId="400"/>
    <cellStyle name="Связанная ячейка 2 2" xfId="401"/>
    <cellStyle name="Связанная ячейка 2 3" xfId="402"/>
    <cellStyle name="Связанная ячейка 3" xfId="403"/>
    <cellStyle name="Текст предупреждения" xfId="404"/>
    <cellStyle name="Текст предупреждения 2" xfId="405"/>
    <cellStyle name="Текст предупреждения 2 2" xfId="406"/>
    <cellStyle name="Текст предупреждения 2 3" xfId="407"/>
    <cellStyle name="Текст предупреждения 3" xfId="408"/>
    <cellStyle name="Comma" xfId="409"/>
    <cellStyle name="Comma [0]" xfId="410"/>
    <cellStyle name="Финансовый 2" xfId="411"/>
    <cellStyle name="Финансовый 2 2" xfId="412"/>
    <cellStyle name="Финансовый 3" xfId="413"/>
    <cellStyle name="Финансовый 4" xfId="414"/>
    <cellStyle name="Финансовый 4 2" xfId="415"/>
    <cellStyle name="Финансовый 5" xfId="416"/>
    <cellStyle name="Финансовый 6" xfId="417"/>
    <cellStyle name="Финансовый 7" xfId="418"/>
    <cellStyle name="Финансовый 8" xfId="419"/>
    <cellStyle name="Хороший" xfId="420"/>
    <cellStyle name="Хороший 2" xfId="421"/>
    <cellStyle name="Хороший 2 2" xfId="422"/>
    <cellStyle name="Хороший 2 3" xfId="423"/>
    <cellStyle name="Хороший 3" xfId="4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5"/>
  <sheetViews>
    <sheetView tabSelected="1" view="pageBreakPreview" zoomScale="75" zoomScaleSheetLayoutView="75" zoomScalePageLayoutView="0" workbookViewId="0" topLeftCell="A1">
      <pane xSplit="3" ySplit="11" topLeftCell="D176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2" sqref="B2"/>
    </sheetView>
  </sheetViews>
  <sheetFormatPr defaultColWidth="8.88671875" defaultRowHeight="17.25" outlineLevelRow="1"/>
  <cols>
    <col min="1" max="1" width="6.21484375" style="5" customWidth="1"/>
    <col min="2" max="2" width="31.88671875" style="6" customWidth="1"/>
    <col min="3" max="3" width="8.6640625" style="7" bestFit="1" customWidth="1"/>
    <col min="4" max="8" width="8.4453125" style="7" bestFit="1" customWidth="1"/>
    <col min="9" max="9" width="8.6640625" style="7" bestFit="1" customWidth="1"/>
    <col min="10" max="19" width="8.4453125" style="7" bestFit="1" customWidth="1"/>
    <col min="20" max="20" width="8.4453125" style="72" bestFit="1" customWidth="1"/>
    <col min="21" max="24" width="8.4453125" style="7" bestFit="1" customWidth="1"/>
    <col min="25" max="25" width="8.6640625" style="7" bestFit="1" customWidth="1"/>
    <col min="26" max="26" width="8.4453125" style="7" customWidth="1"/>
    <col min="27" max="27" width="12.4453125" style="7" customWidth="1"/>
    <col min="28" max="28" width="10.21484375" style="7" customWidth="1"/>
    <col min="29" max="29" width="7.6640625" style="20" bestFit="1" customWidth="1"/>
    <col min="30" max="16384" width="8.88671875" style="7" customWidth="1"/>
  </cols>
  <sheetData>
    <row r="1" ht="15.75">
      <c r="AA1" s="1"/>
    </row>
    <row r="2" ht="15.75">
      <c r="AA2" s="1"/>
    </row>
    <row r="3" spans="1:27" ht="18">
      <c r="A3" s="86" t="s">
        <v>184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6" ht="15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73"/>
      <c r="U4" s="9"/>
      <c r="V4" s="9"/>
      <c r="W4" s="9"/>
      <c r="X4" s="9"/>
      <c r="Y4" s="9"/>
      <c r="Z4" s="37" t="s">
        <v>183</v>
      </c>
    </row>
    <row r="5" spans="1:26" ht="16.5" thickBot="1">
      <c r="A5" s="10"/>
      <c r="B5" s="3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74"/>
      <c r="U5" s="11"/>
      <c r="V5" s="11"/>
      <c r="W5" s="11"/>
      <c r="X5" s="11"/>
      <c r="Y5" s="11"/>
      <c r="Z5" s="1" t="s">
        <v>0</v>
      </c>
    </row>
    <row r="6" spans="1:27" ht="15.75">
      <c r="A6" s="87" t="s">
        <v>1</v>
      </c>
      <c r="B6" s="89" t="s">
        <v>2</v>
      </c>
      <c r="C6" s="91" t="s">
        <v>3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2"/>
      <c r="AA6" s="93" t="s">
        <v>4</v>
      </c>
    </row>
    <row r="7" spans="1:27" ht="15.75">
      <c r="A7" s="88"/>
      <c r="B7" s="90"/>
      <c r="C7" s="12" t="s">
        <v>5</v>
      </c>
      <c r="D7" s="13" t="s">
        <v>6</v>
      </c>
      <c r="E7" s="13" t="s">
        <v>7</v>
      </c>
      <c r="F7" s="13" t="s">
        <v>8</v>
      </c>
      <c r="G7" s="13" t="s">
        <v>9</v>
      </c>
      <c r="H7" s="13" t="s">
        <v>10</v>
      </c>
      <c r="I7" s="13" t="s">
        <v>11</v>
      </c>
      <c r="J7" s="13" t="s">
        <v>12</v>
      </c>
      <c r="K7" s="13" t="s">
        <v>13</v>
      </c>
      <c r="L7" s="13" t="s">
        <v>14</v>
      </c>
      <c r="M7" s="13" t="s">
        <v>15</v>
      </c>
      <c r="N7" s="13" t="s">
        <v>16</v>
      </c>
      <c r="O7" s="13" t="s">
        <v>17</v>
      </c>
      <c r="P7" s="13" t="s">
        <v>18</v>
      </c>
      <c r="Q7" s="13" t="s">
        <v>19</v>
      </c>
      <c r="R7" s="13" t="s">
        <v>20</v>
      </c>
      <c r="S7" s="13" t="s">
        <v>21</v>
      </c>
      <c r="T7" s="75" t="s">
        <v>22</v>
      </c>
      <c r="U7" s="13" t="s">
        <v>23</v>
      </c>
      <c r="V7" s="13" t="s">
        <v>24</v>
      </c>
      <c r="W7" s="13" t="s">
        <v>25</v>
      </c>
      <c r="X7" s="13" t="s">
        <v>26</v>
      </c>
      <c r="Y7" s="13" t="s">
        <v>27</v>
      </c>
      <c r="Z7" s="32" t="s">
        <v>28</v>
      </c>
      <c r="AA7" s="94"/>
    </row>
    <row r="8" spans="1:27" ht="15.75">
      <c r="A8" s="46">
        <v>1</v>
      </c>
      <c r="B8" s="47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76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9">
        <v>26</v>
      </c>
      <c r="AA8" s="50">
        <v>27</v>
      </c>
    </row>
    <row r="9" spans="1:28" ht="31.5">
      <c r="A9" s="3" t="s">
        <v>185</v>
      </c>
      <c r="B9" s="14" t="s">
        <v>165</v>
      </c>
      <c r="C9" s="15">
        <f aca="true" t="shared" si="0" ref="C9:Z9">SUM(C10:C158)-SUM(C160:C193)</f>
        <v>102.2366</v>
      </c>
      <c r="D9" s="15">
        <f t="shared" si="0"/>
        <v>101.02220000000005</v>
      </c>
      <c r="E9" s="15">
        <f t="shared" si="0"/>
        <v>101.86619999999999</v>
      </c>
      <c r="F9" s="15">
        <f t="shared" si="0"/>
        <v>108.56629999999997</v>
      </c>
      <c r="G9" s="15">
        <f t="shared" si="0"/>
        <v>123.80930000000001</v>
      </c>
      <c r="H9" s="15">
        <f t="shared" si="0"/>
        <v>136.68999999999994</v>
      </c>
      <c r="I9" s="15">
        <f t="shared" si="0"/>
        <v>146.07260000000008</v>
      </c>
      <c r="J9" s="15">
        <f t="shared" si="0"/>
        <v>152.31080000000003</v>
      </c>
      <c r="K9" s="15">
        <f t="shared" si="0"/>
        <v>154.8873</v>
      </c>
      <c r="L9" s="15">
        <f t="shared" si="0"/>
        <v>154.8268000000001</v>
      </c>
      <c r="M9" s="15">
        <f t="shared" si="0"/>
        <v>153.70829999999995</v>
      </c>
      <c r="N9" s="15">
        <f t="shared" si="0"/>
        <v>151.6202</v>
      </c>
      <c r="O9" s="15">
        <f t="shared" si="0"/>
        <v>150.77820000000006</v>
      </c>
      <c r="P9" s="15">
        <f t="shared" si="0"/>
        <v>154.39930000000007</v>
      </c>
      <c r="Q9" s="15">
        <f t="shared" si="0"/>
        <v>161.61830000000006</v>
      </c>
      <c r="R9" s="15">
        <f t="shared" si="0"/>
        <v>163.49900000000002</v>
      </c>
      <c r="S9" s="15">
        <f t="shared" si="0"/>
        <v>163.1252</v>
      </c>
      <c r="T9" s="77">
        <f t="shared" si="0"/>
        <v>159.8755</v>
      </c>
      <c r="U9" s="15">
        <f t="shared" si="0"/>
        <v>155.09249999999997</v>
      </c>
      <c r="V9" s="15">
        <f t="shared" si="0"/>
        <v>147.29040000000006</v>
      </c>
      <c r="W9" s="15">
        <f t="shared" si="0"/>
        <v>135.5144</v>
      </c>
      <c r="X9" s="15">
        <f t="shared" si="0"/>
        <v>123.47909999999997</v>
      </c>
      <c r="Y9" s="15">
        <f>SUM(Y10:Y158)-SUM(Y160:Y193)</f>
        <v>112.62430000000002</v>
      </c>
      <c r="Z9" s="15">
        <f t="shared" si="0"/>
        <v>106.0346</v>
      </c>
      <c r="AA9" s="38">
        <f>SUM(C9:Z9)</f>
        <v>3320.9474</v>
      </c>
      <c r="AB9" s="57"/>
    </row>
    <row r="10" spans="1:28" ht="15.75">
      <c r="A10" s="3"/>
      <c r="B10" s="16" t="s">
        <v>44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80"/>
      <c r="U10" s="21"/>
      <c r="V10" s="21"/>
      <c r="W10" s="21"/>
      <c r="X10" s="21"/>
      <c r="Y10" s="21"/>
      <c r="Z10" s="35"/>
      <c r="AA10" s="38"/>
      <c r="AB10" s="57"/>
    </row>
    <row r="11" spans="1:28" ht="15.75">
      <c r="A11" s="3"/>
      <c r="B11" s="19" t="s">
        <v>45</v>
      </c>
      <c r="C11" s="68">
        <v>0</v>
      </c>
      <c r="D11" s="68">
        <v>0</v>
      </c>
      <c r="E11" s="68">
        <v>0</v>
      </c>
      <c r="F11" s="68">
        <v>0</v>
      </c>
      <c r="G11" s="68">
        <v>0</v>
      </c>
      <c r="H11" s="68">
        <v>0</v>
      </c>
      <c r="I11" s="17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81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9">
        <v>0</v>
      </c>
      <c r="AA11" s="39">
        <f aca="true" t="shared" si="1" ref="AA11:AA44">SUM(C11:Z11)</f>
        <v>0</v>
      </c>
      <c r="AB11" s="57"/>
    </row>
    <row r="12" spans="1:28" ht="15.75">
      <c r="A12" s="3"/>
      <c r="B12" s="19" t="s">
        <v>46</v>
      </c>
      <c r="C12" s="68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17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81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9">
        <v>0</v>
      </c>
      <c r="AA12" s="39">
        <f t="shared" si="1"/>
        <v>0</v>
      </c>
      <c r="AB12" s="57"/>
    </row>
    <row r="13" spans="1:28" ht="15.75">
      <c r="A13" s="3"/>
      <c r="B13" s="19" t="s">
        <v>47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17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81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9">
        <v>0</v>
      </c>
      <c r="AA13" s="39">
        <f t="shared" si="1"/>
        <v>0</v>
      </c>
      <c r="AB13" s="57"/>
    </row>
    <row r="14" spans="1:28" ht="15.75">
      <c r="A14" s="3"/>
      <c r="B14" s="19" t="s">
        <v>48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17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81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9">
        <v>0</v>
      </c>
      <c r="AA14" s="39">
        <f t="shared" si="1"/>
        <v>0</v>
      </c>
      <c r="AB14" s="57"/>
    </row>
    <row r="15" spans="1:28" ht="15.75">
      <c r="A15" s="3"/>
      <c r="B15" s="16" t="s">
        <v>29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80"/>
      <c r="U15" s="21"/>
      <c r="V15" s="21"/>
      <c r="W15" s="21"/>
      <c r="X15" s="21"/>
      <c r="Y15" s="21"/>
      <c r="Z15" s="21"/>
      <c r="AA15" s="38"/>
      <c r="AB15" s="57"/>
    </row>
    <row r="16" spans="1:28" ht="15.75">
      <c r="A16" s="3"/>
      <c r="B16" s="19" t="s">
        <v>49</v>
      </c>
      <c r="C16" s="68">
        <v>2.3499</v>
      </c>
      <c r="D16" s="68">
        <v>2.2984</v>
      </c>
      <c r="E16" s="68">
        <v>2.2586</v>
      </c>
      <c r="F16" s="68">
        <v>2.2764</v>
      </c>
      <c r="G16" s="68">
        <v>2.3016</v>
      </c>
      <c r="H16" s="68">
        <v>2.3678</v>
      </c>
      <c r="I16" s="17">
        <v>2.4203</v>
      </c>
      <c r="J16" s="68">
        <v>2.4077</v>
      </c>
      <c r="K16" s="68">
        <v>2.4066</v>
      </c>
      <c r="L16" s="68">
        <v>2.4329</v>
      </c>
      <c r="M16" s="68">
        <v>2.3362</v>
      </c>
      <c r="N16" s="68">
        <v>2.2795</v>
      </c>
      <c r="O16" s="68">
        <v>2.3699</v>
      </c>
      <c r="P16" s="68">
        <v>2.3583</v>
      </c>
      <c r="Q16" s="68">
        <v>2.4066</v>
      </c>
      <c r="R16" s="68">
        <v>2.5368</v>
      </c>
      <c r="S16" s="68">
        <v>2.4675</v>
      </c>
      <c r="T16" s="81">
        <v>2.4728</v>
      </c>
      <c r="U16" s="68">
        <v>2.4392</v>
      </c>
      <c r="V16" s="68">
        <v>2.4948</v>
      </c>
      <c r="W16" s="68">
        <v>2.4885</v>
      </c>
      <c r="X16" s="68">
        <v>2.4916</v>
      </c>
      <c r="Y16" s="68">
        <v>2.3887</v>
      </c>
      <c r="Z16" s="69">
        <v>2.3845</v>
      </c>
      <c r="AA16" s="39">
        <f t="shared" si="1"/>
        <v>57.4351</v>
      </c>
      <c r="AB16" s="57"/>
    </row>
    <row r="17" spans="1:28" ht="15.75">
      <c r="A17" s="3"/>
      <c r="B17" s="56" t="s">
        <v>50</v>
      </c>
      <c r="C17" s="68">
        <v>0</v>
      </c>
      <c r="D17" s="68">
        <v>0</v>
      </c>
      <c r="E17" s="68">
        <v>0</v>
      </c>
      <c r="F17" s="68">
        <v>0</v>
      </c>
      <c r="G17" s="68">
        <v>0</v>
      </c>
      <c r="H17" s="68">
        <v>0</v>
      </c>
      <c r="I17" s="17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81">
        <v>0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9">
        <v>0</v>
      </c>
      <c r="AA17" s="39">
        <f t="shared" si="1"/>
        <v>0</v>
      </c>
      <c r="AB17" s="57"/>
    </row>
    <row r="18" spans="1:28" ht="15.75">
      <c r="A18" s="3"/>
      <c r="B18" s="56" t="s">
        <v>51</v>
      </c>
      <c r="C18" s="68">
        <v>2.7538</v>
      </c>
      <c r="D18" s="68">
        <v>2.7524</v>
      </c>
      <c r="E18" s="68">
        <v>2.7706</v>
      </c>
      <c r="F18" s="68">
        <v>2.7454</v>
      </c>
      <c r="G18" s="68">
        <v>2.7692</v>
      </c>
      <c r="H18" s="68">
        <v>2.8322</v>
      </c>
      <c r="I18" s="17">
        <v>2.8196</v>
      </c>
      <c r="J18" s="68">
        <v>2.7706</v>
      </c>
      <c r="K18" s="68">
        <v>2.7328</v>
      </c>
      <c r="L18" s="68">
        <v>2.6866</v>
      </c>
      <c r="M18" s="68">
        <v>2.6264</v>
      </c>
      <c r="N18" s="68">
        <v>2.6152</v>
      </c>
      <c r="O18" s="68">
        <v>2.5032</v>
      </c>
      <c r="P18" s="68">
        <v>2.443</v>
      </c>
      <c r="Q18" s="68">
        <v>2.4514</v>
      </c>
      <c r="R18" s="68">
        <v>2.422</v>
      </c>
      <c r="S18" s="68">
        <v>2.4192</v>
      </c>
      <c r="T18" s="81">
        <v>2.4206</v>
      </c>
      <c r="U18" s="68">
        <v>2.4402</v>
      </c>
      <c r="V18" s="68">
        <v>2.5214</v>
      </c>
      <c r="W18" s="68">
        <v>2.5942</v>
      </c>
      <c r="X18" s="68">
        <v>2.6082</v>
      </c>
      <c r="Y18" s="68">
        <v>2.5788</v>
      </c>
      <c r="Z18" s="69">
        <v>2.5382</v>
      </c>
      <c r="AA18" s="39">
        <f t="shared" si="1"/>
        <v>62.81519999999999</v>
      </c>
      <c r="AB18" s="57"/>
    </row>
    <row r="19" spans="1:28" ht="15.75">
      <c r="A19" s="3"/>
      <c r="B19" s="56" t="s">
        <v>52</v>
      </c>
      <c r="C19" s="68">
        <v>2.7776</v>
      </c>
      <c r="D19" s="68">
        <v>2.7706</v>
      </c>
      <c r="E19" s="68">
        <v>2.7706</v>
      </c>
      <c r="F19" s="68">
        <v>2.7692</v>
      </c>
      <c r="G19" s="68">
        <v>2.779</v>
      </c>
      <c r="H19" s="68">
        <v>2.8056</v>
      </c>
      <c r="I19" s="17">
        <v>2.8168</v>
      </c>
      <c r="J19" s="68">
        <v>2.8126</v>
      </c>
      <c r="K19" s="68">
        <v>2.982</v>
      </c>
      <c r="L19" s="68">
        <v>2.9218</v>
      </c>
      <c r="M19" s="68">
        <v>2.835</v>
      </c>
      <c r="N19" s="68">
        <v>2.7972</v>
      </c>
      <c r="O19" s="68">
        <v>2.8196</v>
      </c>
      <c r="P19" s="68">
        <v>2.8378</v>
      </c>
      <c r="Q19" s="68">
        <v>2.877</v>
      </c>
      <c r="R19" s="68">
        <v>2.9246</v>
      </c>
      <c r="S19" s="68">
        <v>2.8742</v>
      </c>
      <c r="T19" s="81">
        <v>2.793</v>
      </c>
      <c r="U19" s="68">
        <v>2.863</v>
      </c>
      <c r="V19" s="68">
        <v>2.9862</v>
      </c>
      <c r="W19" s="68">
        <v>3.0982</v>
      </c>
      <c r="X19" s="68">
        <v>3.1458</v>
      </c>
      <c r="Y19" s="68">
        <v>3.1472</v>
      </c>
      <c r="Z19" s="69">
        <v>3.1318</v>
      </c>
      <c r="AA19" s="39">
        <f t="shared" si="1"/>
        <v>69.3364</v>
      </c>
      <c r="AB19" s="57"/>
    </row>
    <row r="20" spans="1:28" ht="15.75" outlineLevel="1">
      <c r="A20" s="3"/>
      <c r="B20" s="19" t="s">
        <v>53</v>
      </c>
      <c r="C20" s="68">
        <v>0.3344</v>
      </c>
      <c r="D20" s="68">
        <v>0.3488</v>
      </c>
      <c r="E20" s="68">
        <v>0.3536</v>
      </c>
      <c r="F20" s="68">
        <v>0.3568</v>
      </c>
      <c r="G20" s="68">
        <v>0.3752</v>
      </c>
      <c r="H20" s="68">
        <v>0.4636</v>
      </c>
      <c r="I20" s="17">
        <v>0.5644</v>
      </c>
      <c r="J20" s="68">
        <v>0.5792</v>
      </c>
      <c r="K20" s="68">
        <v>0.572</v>
      </c>
      <c r="L20" s="68">
        <v>0.568</v>
      </c>
      <c r="M20" s="68">
        <v>0.5404</v>
      </c>
      <c r="N20" s="68">
        <v>0.5552</v>
      </c>
      <c r="O20" s="68">
        <v>0.5304</v>
      </c>
      <c r="P20" s="68">
        <v>0.5252</v>
      </c>
      <c r="Q20" s="68">
        <v>0.5116</v>
      </c>
      <c r="R20" s="68">
        <v>0.506</v>
      </c>
      <c r="S20" s="68">
        <v>0.4408</v>
      </c>
      <c r="T20" s="81">
        <v>0.4168</v>
      </c>
      <c r="U20" s="68">
        <v>0.3904</v>
      </c>
      <c r="V20" s="68">
        <v>0.3908</v>
      </c>
      <c r="W20" s="68">
        <v>0.3948</v>
      </c>
      <c r="X20" s="68">
        <v>0.3912</v>
      </c>
      <c r="Y20" s="68">
        <v>0.3436</v>
      </c>
      <c r="Z20" s="69">
        <v>0.3468</v>
      </c>
      <c r="AA20" s="39">
        <f t="shared" si="1"/>
        <v>10.8</v>
      </c>
      <c r="AB20" s="57"/>
    </row>
    <row r="21" spans="1:28" ht="15.75" outlineLevel="1">
      <c r="A21" s="3"/>
      <c r="B21" s="19" t="s">
        <v>54</v>
      </c>
      <c r="C21" s="68">
        <v>0.9828</v>
      </c>
      <c r="D21" s="68">
        <v>0.9744</v>
      </c>
      <c r="E21" s="68">
        <v>0.9876</v>
      </c>
      <c r="F21" s="68">
        <v>1.0968</v>
      </c>
      <c r="G21" s="68">
        <v>1.392</v>
      </c>
      <c r="H21" s="68">
        <v>1.4004</v>
      </c>
      <c r="I21" s="17">
        <v>1.2912</v>
      </c>
      <c r="J21" s="68">
        <v>1.2948</v>
      </c>
      <c r="K21" s="68">
        <v>1.3692</v>
      </c>
      <c r="L21" s="68">
        <v>1.3704</v>
      </c>
      <c r="M21" s="68">
        <v>1.368</v>
      </c>
      <c r="N21" s="68">
        <v>1.3248</v>
      </c>
      <c r="O21" s="68">
        <v>1.296</v>
      </c>
      <c r="P21" s="68">
        <v>1.3944</v>
      </c>
      <c r="Q21" s="68">
        <v>1.5576</v>
      </c>
      <c r="R21" s="68">
        <v>1.7064</v>
      </c>
      <c r="S21" s="68">
        <v>1.8336</v>
      </c>
      <c r="T21" s="81">
        <v>1.9104</v>
      </c>
      <c r="U21" s="68">
        <v>1.8864</v>
      </c>
      <c r="V21" s="68">
        <v>1.758</v>
      </c>
      <c r="W21" s="68">
        <v>1.5228</v>
      </c>
      <c r="X21" s="68">
        <v>1.2972</v>
      </c>
      <c r="Y21" s="68">
        <v>1.1052</v>
      </c>
      <c r="Z21" s="69">
        <v>0.9912</v>
      </c>
      <c r="AA21" s="39">
        <f t="shared" si="1"/>
        <v>33.111599999999996</v>
      </c>
      <c r="AB21" s="57"/>
    </row>
    <row r="22" spans="1:28" ht="15.75" outlineLevel="1">
      <c r="A22" s="3"/>
      <c r="B22" s="19" t="s">
        <v>55</v>
      </c>
      <c r="C22" s="68">
        <v>0.5598</v>
      </c>
      <c r="D22" s="68">
        <v>0.555</v>
      </c>
      <c r="E22" s="68">
        <v>0.5544</v>
      </c>
      <c r="F22" s="68">
        <v>0.5814</v>
      </c>
      <c r="G22" s="68">
        <v>0.5946</v>
      </c>
      <c r="H22" s="68">
        <v>0.6444</v>
      </c>
      <c r="I22" s="17">
        <v>0.7242</v>
      </c>
      <c r="J22" s="68">
        <v>0.8178</v>
      </c>
      <c r="K22" s="68">
        <v>0.798</v>
      </c>
      <c r="L22" s="68">
        <v>0.7986</v>
      </c>
      <c r="M22" s="68">
        <v>0.7704</v>
      </c>
      <c r="N22" s="68">
        <v>0.7488</v>
      </c>
      <c r="O22" s="68">
        <v>0.7878</v>
      </c>
      <c r="P22" s="68">
        <v>0.7782</v>
      </c>
      <c r="Q22" s="68">
        <v>0.7692</v>
      </c>
      <c r="R22" s="68">
        <v>0.6828</v>
      </c>
      <c r="S22" s="68">
        <v>0.6252</v>
      </c>
      <c r="T22" s="81">
        <v>0.6462</v>
      </c>
      <c r="U22" s="68">
        <v>0.6108</v>
      </c>
      <c r="V22" s="68">
        <v>0.6066</v>
      </c>
      <c r="W22" s="68">
        <v>0.5802</v>
      </c>
      <c r="X22" s="68">
        <v>0.5904</v>
      </c>
      <c r="Y22" s="68">
        <v>0.5682</v>
      </c>
      <c r="Z22" s="69">
        <v>0.5436</v>
      </c>
      <c r="AA22" s="39">
        <f t="shared" si="1"/>
        <v>15.9366</v>
      </c>
      <c r="AB22" s="57"/>
    </row>
    <row r="23" spans="1:28" ht="15.75" outlineLevel="1">
      <c r="A23" s="3"/>
      <c r="B23" s="19" t="s">
        <v>56</v>
      </c>
      <c r="C23" s="68">
        <v>1.194</v>
      </c>
      <c r="D23" s="68">
        <v>1.1934</v>
      </c>
      <c r="E23" s="68">
        <v>1.203</v>
      </c>
      <c r="F23" s="68">
        <v>1.2414</v>
      </c>
      <c r="G23" s="68">
        <v>1.2822</v>
      </c>
      <c r="H23" s="68">
        <v>1.4082</v>
      </c>
      <c r="I23" s="17">
        <v>1.5912</v>
      </c>
      <c r="J23" s="68">
        <v>1.5438</v>
      </c>
      <c r="K23" s="68">
        <v>1.5342</v>
      </c>
      <c r="L23" s="68">
        <v>1.5168</v>
      </c>
      <c r="M23" s="68">
        <v>1.3806</v>
      </c>
      <c r="N23" s="68">
        <v>1.4826</v>
      </c>
      <c r="O23" s="68">
        <v>1.4862</v>
      </c>
      <c r="P23" s="68">
        <v>1.4682</v>
      </c>
      <c r="Q23" s="68">
        <v>1.509</v>
      </c>
      <c r="R23" s="68">
        <v>1.4154</v>
      </c>
      <c r="S23" s="68">
        <v>1.356</v>
      </c>
      <c r="T23" s="81">
        <v>1.2924</v>
      </c>
      <c r="U23" s="68">
        <v>1.2822</v>
      </c>
      <c r="V23" s="68">
        <v>1.26</v>
      </c>
      <c r="W23" s="68">
        <v>1.2156</v>
      </c>
      <c r="X23" s="68">
        <v>1.2246</v>
      </c>
      <c r="Y23" s="68">
        <v>1.2678</v>
      </c>
      <c r="Z23" s="69">
        <v>1.2186</v>
      </c>
      <c r="AA23" s="39">
        <f t="shared" si="1"/>
        <v>32.567400000000006</v>
      </c>
      <c r="AB23" s="57"/>
    </row>
    <row r="24" spans="1:28" ht="15.75" outlineLevel="1">
      <c r="A24" s="3"/>
      <c r="B24" s="19" t="s">
        <v>57</v>
      </c>
      <c r="C24" s="68">
        <v>0.836</v>
      </c>
      <c r="D24" s="68">
        <v>0.8668</v>
      </c>
      <c r="E24" s="68">
        <v>0.842</v>
      </c>
      <c r="F24" s="68">
        <v>0.7732</v>
      </c>
      <c r="G24" s="68">
        <v>0.8208</v>
      </c>
      <c r="H24" s="68">
        <v>0.914</v>
      </c>
      <c r="I24" s="17">
        <v>1.0996</v>
      </c>
      <c r="J24" s="68">
        <v>1.044</v>
      </c>
      <c r="K24" s="68">
        <v>1.0172</v>
      </c>
      <c r="L24" s="68">
        <v>1.0072</v>
      </c>
      <c r="M24" s="68">
        <v>0.9784</v>
      </c>
      <c r="N24" s="68">
        <v>0.9748</v>
      </c>
      <c r="O24" s="68">
        <v>0.9008</v>
      </c>
      <c r="P24" s="68">
        <v>0.9428</v>
      </c>
      <c r="Q24" s="68">
        <v>1.0016</v>
      </c>
      <c r="R24" s="68">
        <v>0.9576</v>
      </c>
      <c r="S24" s="68">
        <v>0.8812</v>
      </c>
      <c r="T24" s="81">
        <v>0.8604</v>
      </c>
      <c r="U24" s="68">
        <v>0.902</v>
      </c>
      <c r="V24" s="68">
        <v>0.9104</v>
      </c>
      <c r="W24" s="68">
        <v>0.8476</v>
      </c>
      <c r="X24" s="68">
        <v>0.8424</v>
      </c>
      <c r="Y24" s="68">
        <v>0.8132</v>
      </c>
      <c r="Z24" s="69">
        <v>0.8164</v>
      </c>
      <c r="AA24" s="39">
        <f t="shared" si="1"/>
        <v>21.8504</v>
      </c>
      <c r="AB24" s="57"/>
    </row>
    <row r="25" spans="1:28" ht="15.75" outlineLevel="1">
      <c r="A25" s="3"/>
      <c r="B25" s="19" t="s">
        <v>58</v>
      </c>
      <c r="C25" s="68">
        <v>0.8064</v>
      </c>
      <c r="D25" s="68">
        <v>0.7488</v>
      </c>
      <c r="E25" s="68">
        <v>0.7776</v>
      </c>
      <c r="F25" s="68">
        <v>0.9</v>
      </c>
      <c r="G25" s="68">
        <v>1.2768</v>
      </c>
      <c r="H25" s="68">
        <v>1.428</v>
      </c>
      <c r="I25" s="17">
        <v>1.4244</v>
      </c>
      <c r="J25" s="68">
        <v>1.344</v>
      </c>
      <c r="K25" s="68">
        <v>1.3068</v>
      </c>
      <c r="L25" s="68">
        <v>1.3416</v>
      </c>
      <c r="M25" s="68">
        <v>1.4268</v>
      </c>
      <c r="N25" s="68">
        <v>1.3956</v>
      </c>
      <c r="O25" s="68">
        <v>1.3212</v>
      </c>
      <c r="P25" s="68">
        <v>1.3944</v>
      </c>
      <c r="Q25" s="68">
        <v>1.5816</v>
      </c>
      <c r="R25" s="68">
        <v>1.7556</v>
      </c>
      <c r="S25" s="68">
        <v>1.8732</v>
      </c>
      <c r="T25" s="81">
        <v>1.884</v>
      </c>
      <c r="U25" s="68">
        <v>1.878</v>
      </c>
      <c r="V25" s="68">
        <v>1.6824</v>
      </c>
      <c r="W25" s="68">
        <v>1.4172</v>
      </c>
      <c r="X25" s="68">
        <v>1.176</v>
      </c>
      <c r="Y25" s="68">
        <v>0.9528</v>
      </c>
      <c r="Z25" s="69">
        <v>0.7968</v>
      </c>
      <c r="AA25" s="39">
        <f t="shared" si="1"/>
        <v>31.89</v>
      </c>
      <c r="AB25" s="57"/>
    </row>
    <row r="26" spans="1:28" ht="15.75" outlineLevel="1">
      <c r="A26" s="3"/>
      <c r="B26" s="16" t="s">
        <v>59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80"/>
      <c r="U26" s="21"/>
      <c r="V26" s="21"/>
      <c r="W26" s="21"/>
      <c r="X26" s="21"/>
      <c r="Y26" s="21"/>
      <c r="Z26" s="21"/>
      <c r="AA26" s="38"/>
      <c r="AB26" s="57"/>
    </row>
    <row r="27" spans="1:28" ht="15.75" outlineLevel="1">
      <c r="A27" s="3"/>
      <c r="B27" s="67" t="s">
        <v>166</v>
      </c>
      <c r="C27" s="68">
        <v>0.852</v>
      </c>
      <c r="D27" s="68">
        <v>0.8532</v>
      </c>
      <c r="E27" s="68">
        <v>0.8616</v>
      </c>
      <c r="F27" s="68">
        <v>0.9192</v>
      </c>
      <c r="G27" s="68">
        <v>0.9372</v>
      </c>
      <c r="H27" s="68">
        <v>0.9096</v>
      </c>
      <c r="I27" s="17">
        <v>0.924</v>
      </c>
      <c r="J27" s="68">
        <v>0.9252</v>
      </c>
      <c r="K27" s="68">
        <v>0.9204</v>
      </c>
      <c r="L27" s="68">
        <v>0.9396</v>
      </c>
      <c r="M27" s="68">
        <v>0.9468</v>
      </c>
      <c r="N27" s="68">
        <v>0.942</v>
      </c>
      <c r="O27" s="68">
        <v>0.9288</v>
      </c>
      <c r="P27" s="68">
        <v>0.9168</v>
      </c>
      <c r="Q27" s="68">
        <v>0.9648</v>
      </c>
      <c r="R27" s="68">
        <v>0.9888</v>
      </c>
      <c r="S27" s="68">
        <v>0.9828</v>
      </c>
      <c r="T27" s="81">
        <v>0.9996</v>
      </c>
      <c r="U27" s="68">
        <v>0.99</v>
      </c>
      <c r="V27" s="68">
        <v>0.9684</v>
      </c>
      <c r="W27" s="68">
        <v>0.9408</v>
      </c>
      <c r="X27" s="68">
        <v>0.8892</v>
      </c>
      <c r="Y27" s="68">
        <v>0.852</v>
      </c>
      <c r="Z27" s="69">
        <v>0.8412</v>
      </c>
      <c r="AA27" s="39">
        <f t="shared" si="1"/>
        <v>22.194</v>
      </c>
      <c r="AB27" s="57"/>
    </row>
    <row r="28" spans="1:28" ht="15.75" outlineLevel="1">
      <c r="A28" s="3"/>
      <c r="B28" s="67" t="s">
        <v>167</v>
      </c>
      <c r="C28" s="68">
        <v>1.4904</v>
      </c>
      <c r="D28" s="68">
        <v>1.4724</v>
      </c>
      <c r="E28" s="68">
        <v>1.464</v>
      </c>
      <c r="F28" s="68">
        <v>1.5228</v>
      </c>
      <c r="G28" s="68">
        <v>1.7172</v>
      </c>
      <c r="H28" s="68">
        <v>1.8588</v>
      </c>
      <c r="I28" s="17">
        <v>2.0388</v>
      </c>
      <c r="J28" s="68">
        <v>2.1564</v>
      </c>
      <c r="K28" s="68">
        <v>2.1816</v>
      </c>
      <c r="L28" s="68">
        <v>2.1516</v>
      </c>
      <c r="M28" s="68">
        <v>2.1492</v>
      </c>
      <c r="N28" s="68">
        <v>2.1</v>
      </c>
      <c r="O28" s="68">
        <v>2.148</v>
      </c>
      <c r="P28" s="68">
        <v>2.1684</v>
      </c>
      <c r="Q28" s="68">
        <v>2.2236</v>
      </c>
      <c r="R28" s="68">
        <v>2.1876</v>
      </c>
      <c r="S28" s="68">
        <v>2.1204</v>
      </c>
      <c r="T28" s="81">
        <v>2.0892</v>
      </c>
      <c r="U28" s="68">
        <v>2.0508</v>
      </c>
      <c r="V28" s="68">
        <v>1.9572</v>
      </c>
      <c r="W28" s="68">
        <v>1.8324</v>
      </c>
      <c r="X28" s="68">
        <v>1.7124</v>
      </c>
      <c r="Y28" s="68">
        <v>1.56</v>
      </c>
      <c r="Z28" s="69">
        <v>1.482</v>
      </c>
      <c r="AA28" s="39">
        <f t="shared" si="1"/>
        <v>45.83520000000001</v>
      </c>
      <c r="AB28" s="57"/>
    </row>
    <row r="29" spans="1:28" ht="15.75" outlineLevel="1">
      <c r="A29" s="3"/>
      <c r="B29" s="67" t="s">
        <v>168</v>
      </c>
      <c r="C29" s="68">
        <v>1.2756</v>
      </c>
      <c r="D29" s="68">
        <v>1.2432</v>
      </c>
      <c r="E29" s="68">
        <v>1.2432</v>
      </c>
      <c r="F29" s="68">
        <v>1.3452</v>
      </c>
      <c r="G29" s="68">
        <v>1.6632</v>
      </c>
      <c r="H29" s="68">
        <v>1.9692</v>
      </c>
      <c r="I29" s="17">
        <v>1.9764</v>
      </c>
      <c r="J29" s="68">
        <v>1.7868</v>
      </c>
      <c r="K29" s="68">
        <v>1.89</v>
      </c>
      <c r="L29" s="68">
        <v>1.9752</v>
      </c>
      <c r="M29" s="68">
        <v>2.0256</v>
      </c>
      <c r="N29" s="68">
        <v>1.9644</v>
      </c>
      <c r="O29" s="68">
        <v>1.9308</v>
      </c>
      <c r="P29" s="68">
        <v>2.0664</v>
      </c>
      <c r="Q29" s="68">
        <v>2.3208</v>
      </c>
      <c r="R29" s="68">
        <v>2.472</v>
      </c>
      <c r="S29" s="68">
        <v>2.562</v>
      </c>
      <c r="T29" s="81">
        <v>2.5284</v>
      </c>
      <c r="U29" s="68">
        <v>2.3868</v>
      </c>
      <c r="V29" s="68">
        <v>2.256</v>
      </c>
      <c r="W29" s="68">
        <v>1.9944</v>
      </c>
      <c r="X29" s="68">
        <v>1.7184</v>
      </c>
      <c r="Y29" s="68">
        <v>1.4364</v>
      </c>
      <c r="Z29" s="69">
        <v>1.2756</v>
      </c>
      <c r="AA29" s="39">
        <f t="shared" si="1"/>
        <v>45.306000000000004</v>
      </c>
      <c r="AB29" s="57"/>
    </row>
    <row r="30" spans="1:28" ht="15.75" outlineLevel="1">
      <c r="A30" s="3"/>
      <c r="B30" s="67" t="s">
        <v>169</v>
      </c>
      <c r="C30" s="68">
        <v>0.052</v>
      </c>
      <c r="D30" s="68">
        <v>0.0496</v>
      </c>
      <c r="E30" s="68">
        <v>0.0488</v>
      </c>
      <c r="F30" s="68">
        <v>0.0584</v>
      </c>
      <c r="G30" s="68">
        <v>0.0824</v>
      </c>
      <c r="H30" s="68">
        <v>0.0928</v>
      </c>
      <c r="I30" s="17">
        <v>0.0752</v>
      </c>
      <c r="J30" s="68">
        <v>0.0672</v>
      </c>
      <c r="K30" s="68">
        <v>0.0648</v>
      </c>
      <c r="L30" s="68">
        <v>0.0664</v>
      </c>
      <c r="M30" s="68">
        <v>0.08</v>
      </c>
      <c r="N30" s="68">
        <v>0.0744</v>
      </c>
      <c r="O30" s="68">
        <v>0.0696</v>
      </c>
      <c r="P30" s="68">
        <v>0.0792</v>
      </c>
      <c r="Q30" s="68">
        <v>0.0992</v>
      </c>
      <c r="R30" s="68">
        <v>0.1136</v>
      </c>
      <c r="S30" s="68">
        <v>0.1344</v>
      </c>
      <c r="T30" s="81">
        <v>0.1432</v>
      </c>
      <c r="U30" s="68">
        <v>0.136</v>
      </c>
      <c r="V30" s="68">
        <v>0.1336</v>
      </c>
      <c r="W30" s="68">
        <v>0.1096</v>
      </c>
      <c r="X30" s="68">
        <v>0.0848</v>
      </c>
      <c r="Y30" s="68">
        <v>0.064</v>
      </c>
      <c r="Z30" s="69">
        <v>0.0544</v>
      </c>
      <c r="AA30" s="39">
        <f t="shared" si="1"/>
        <v>2.0336</v>
      </c>
      <c r="AB30" s="57"/>
    </row>
    <row r="31" spans="1:28" ht="15.75" outlineLevel="1">
      <c r="A31" s="3"/>
      <c r="B31" s="67" t="s">
        <v>170</v>
      </c>
      <c r="C31" s="68">
        <v>0.99</v>
      </c>
      <c r="D31" s="68">
        <v>0.9732</v>
      </c>
      <c r="E31" s="68">
        <v>0.9828</v>
      </c>
      <c r="F31" s="68">
        <v>1.0956</v>
      </c>
      <c r="G31" s="68">
        <v>1.4664</v>
      </c>
      <c r="H31" s="68">
        <v>1.704</v>
      </c>
      <c r="I31" s="17">
        <v>1.6728</v>
      </c>
      <c r="J31" s="68">
        <v>1.7412</v>
      </c>
      <c r="K31" s="68">
        <v>1.7988</v>
      </c>
      <c r="L31" s="68">
        <v>1.7484</v>
      </c>
      <c r="M31" s="68">
        <v>1.7556</v>
      </c>
      <c r="N31" s="68">
        <v>1.7052</v>
      </c>
      <c r="O31" s="68">
        <v>1.6836</v>
      </c>
      <c r="P31" s="68">
        <v>1.7904</v>
      </c>
      <c r="Q31" s="68">
        <v>1.9848</v>
      </c>
      <c r="R31" s="68">
        <v>2.106</v>
      </c>
      <c r="S31" s="68">
        <v>2.208</v>
      </c>
      <c r="T31" s="81">
        <v>2.2512</v>
      </c>
      <c r="U31" s="68">
        <v>2.1636</v>
      </c>
      <c r="V31" s="68">
        <v>2.0004</v>
      </c>
      <c r="W31" s="68">
        <v>1.764</v>
      </c>
      <c r="X31" s="68">
        <v>1.4964</v>
      </c>
      <c r="Y31" s="68">
        <v>1.2576</v>
      </c>
      <c r="Z31" s="69">
        <v>1.0932</v>
      </c>
      <c r="AA31" s="39">
        <f t="shared" si="1"/>
        <v>39.43320000000001</v>
      </c>
      <c r="AB31" s="57"/>
    </row>
    <row r="32" spans="1:28" ht="15.75" outlineLevel="1">
      <c r="A32" s="3"/>
      <c r="B32" s="67" t="s">
        <v>171</v>
      </c>
      <c r="C32" s="68">
        <v>1.5624</v>
      </c>
      <c r="D32" s="68">
        <v>1.5528</v>
      </c>
      <c r="E32" s="68">
        <v>1.6464</v>
      </c>
      <c r="F32" s="68">
        <v>1.6836</v>
      </c>
      <c r="G32" s="68">
        <v>1.7832</v>
      </c>
      <c r="H32" s="68">
        <v>1.7712</v>
      </c>
      <c r="I32" s="17">
        <v>1.7856</v>
      </c>
      <c r="J32" s="68">
        <v>1.7412</v>
      </c>
      <c r="K32" s="68">
        <v>1.7556</v>
      </c>
      <c r="L32" s="68">
        <v>1.7964</v>
      </c>
      <c r="M32" s="68">
        <v>1.7952</v>
      </c>
      <c r="N32" s="68">
        <v>1.8</v>
      </c>
      <c r="O32" s="68">
        <v>1.7352</v>
      </c>
      <c r="P32" s="68">
        <v>1.722</v>
      </c>
      <c r="Q32" s="68">
        <v>1.7796</v>
      </c>
      <c r="R32" s="68">
        <v>1.8516</v>
      </c>
      <c r="S32" s="68">
        <v>1.8396</v>
      </c>
      <c r="T32" s="81">
        <v>1.8132</v>
      </c>
      <c r="U32" s="68">
        <v>1.8156</v>
      </c>
      <c r="V32" s="68">
        <v>1.8132</v>
      </c>
      <c r="W32" s="68">
        <v>1.7304</v>
      </c>
      <c r="X32" s="68">
        <v>1.662</v>
      </c>
      <c r="Y32" s="68">
        <v>1.5744</v>
      </c>
      <c r="Z32" s="69">
        <v>1.5228</v>
      </c>
      <c r="AA32" s="39">
        <f t="shared" si="1"/>
        <v>41.5332</v>
      </c>
      <c r="AB32" s="57"/>
    </row>
    <row r="33" spans="1:28" ht="15.75" outlineLevel="1">
      <c r="A33" s="3"/>
      <c r="B33" s="67" t="s">
        <v>127</v>
      </c>
      <c r="C33" s="68">
        <v>0.3744</v>
      </c>
      <c r="D33" s="68">
        <v>0.3756</v>
      </c>
      <c r="E33" s="68">
        <v>0.3768</v>
      </c>
      <c r="F33" s="68">
        <v>0.4296</v>
      </c>
      <c r="G33" s="68">
        <v>0.4356</v>
      </c>
      <c r="H33" s="68">
        <v>0.4368</v>
      </c>
      <c r="I33" s="17">
        <v>0.4008</v>
      </c>
      <c r="J33" s="68">
        <v>0.4236</v>
      </c>
      <c r="K33" s="68">
        <v>0.4332</v>
      </c>
      <c r="L33" s="68">
        <v>0.4416</v>
      </c>
      <c r="M33" s="68">
        <v>0.4404</v>
      </c>
      <c r="N33" s="68">
        <v>0.4248</v>
      </c>
      <c r="O33" s="68">
        <v>0.4404</v>
      </c>
      <c r="P33" s="68">
        <v>0.4368</v>
      </c>
      <c r="Q33" s="68">
        <v>0.4668</v>
      </c>
      <c r="R33" s="68">
        <v>0.4572</v>
      </c>
      <c r="S33" s="68">
        <v>0.4488</v>
      </c>
      <c r="T33" s="81">
        <v>0.444</v>
      </c>
      <c r="U33" s="68">
        <v>0.4332</v>
      </c>
      <c r="V33" s="68">
        <v>0.426</v>
      </c>
      <c r="W33" s="68">
        <v>0.4116</v>
      </c>
      <c r="X33" s="68">
        <v>0.3924</v>
      </c>
      <c r="Y33" s="68">
        <v>0.3828</v>
      </c>
      <c r="Z33" s="69">
        <v>0.3708</v>
      </c>
      <c r="AA33" s="39">
        <f t="shared" si="1"/>
        <v>10.104</v>
      </c>
      <c r="AB33" s="57"/>
    </row>
    <row r="34" spans="1:28" ht="15.75" outlineLevel="1">
      <c r="A34" s="3"/>
      <c r="B34" s="67" t="s">
        <v>172</v>
      </c>
      <c r="C34" s="68">
        <v>0.018</v>
      </c>
      <c r="D34" s="68">
        <v>0.018</v>
      </c>
      <c r="E34" s="68">
        <v>0.018</v>
      </c>
      <c r="F34" s="68">
        <v>0.0192</v>
      </c>
      <c r="G34" s="68">
        <v>0.0336</v>
      </c>
      <c r="H34" s="68">
        <v>0.066</v>
      </c>
      <c r="I34" s="17">
        <v>0.054</v>
      </c>
      <c r="J34" s="68">
        <v>0.0288</v>
      </c>
      <c r="K34" s="68">
        <v>0.0204</v>
      </c>
      <c r="L34" s="68">
        <v>0.0192</v>
      </c>
      <c r="M34" s="68">
        <v>0.024</v>
      </c>
      <c r="N34" s="68">
        <v>0.024</v>
      </c>
      <c r="O34" s="68">
        <v>0.0192</v>
      </c>
      <c r="P34" s="68">
        <v>0.0216</v>
      </c>
      <c r="Q34" s="68">
        <v>0.054</v>
      </c>
      <c r="R34" s="68">
        <v>0.0864</v>
      </c>
      <c r="S34" s="68">
        <v>0.0888</v>
      </c>
      <c r="T34" s="81">
        <v>0.0936</v>
      </c>
      <c r="U34" s="68">
        <v>0.0912</v>
      </c>
      <c r="V34" s="68">
        <v>0.0828</v>
      </c>
      <c r="W34" s="68">
        <v>0.0864</v>
      </c>
      <c r="X34" s="68">
        <v>0.0384</v>
      </c>
      <c r="Y34" s="68">
        <v>0.0216</v>
      </c>
      <c r="Z34" s="69">
        <v>0.018</v>
      </c>
      <c r="AA34" s="39"/>
      <c r="AB34" s="57"/>
    </row>
    <row r="35" spans="1:28" ht="15.75" outlineLevel="1">
      <c r="A35" s="3"/>
      <c r="B35" s="67" t="s">
        <v>173</v>
      </c>
      <c r="C35" s="68">
        <v>1.236</v>
      </c>
      <c r="D35" s="68">
        <v>1.2132</v>
      </c>
      <c r="E35" s="68">
        <v>1.23</v>
      </c>
      <c r="F35" s="68">
        <v>1.4016</v>
      </c>
      <c r="G35" s="68">
        <v>1.8588</v>
      </c>
      <c r="H35" s="68">
        <v>2.232</v>
      </c>
      <c r="I35" s="17">
        <v>2.226</v>
      </c>
      <c r="J35" s="68">
        <v>2.2236</v>
      </c>
      <c r="K35" s="68">
        <v>2.2728</v>
      </c>
      <c r="L35" s="68">
        <v>2.3064</v>
      </c>
      <c r="M35" s="68">
        <v>2.292</v>
      </c>
      <c r="N35" s="68">
        <v>2.2248</v>
      </c>
      <c r="O35" s="68">
        <v>2.19</v>
      </c>
      <c r="P35" s="68">
        <v>2.3268</v>
      </c>
      <c r="Q35" s="68">
        <v>2.5908</v>
      </c>
      <c r="R35" s="68">
        <v>2.7564</v>
      </c>
      <c r="S35" s="68">
        <v>2.9328</v>
      </c>
      <c r="T35" s="81">
        <v>2.9412</v>
      </c>
      <c r="U35" s="68">
        <v>2.9196</v>
      </c>
      <c r="V35" s="68">
        <v>2.6856</v>
      </c>
      <c r="W35" s="68">
        <v>2.3136</v>
      </c>
      <c r="X35" s="68">
        <v>1.8732</v>
      </c>
      <c r="Y35" s="68">
        <v>1.5384</v>
      </c>
      <c r="Z35" s="69">
        <v>1.3188</v>
      </c>
      <c r="AA35" s="39">
        <f t="shared" si="1"/>
        <v>51.10440000000002</v>
      </c>
      <c r="AB35" s="57"/>
    </row>
    <row r="36" spans="1:28" ht="15.75" outlineLevel="1">
      <c r="A36" s="3"/>
      <c r="B36" s="67" t="s">
        <v>174</v>
      </c>
      <c r="C36" s="68">
        <v>0.03</v>
      </c>
      <c r="D36" s="68">
        <v>0.03</v>
      </c>
      <c r="E36" s="68">
        <v>0.0312</v>
      </c>
      <c r="F36" s="68">
        <v>0.03</v>
      </c>
      <c r="G36" s="68">
        <v>0.0672</v>
      </c>
      <c r="H36" s="68">
        <v>0.0768</v>
      </c>
      <c r="I36" s="17">
        <v>0.0684</v>
      </c>
      <c r="J36" s="68">
        <v>0.0744</v>
      </c>
      <c r="K36" s="68">
        <v>0.0696</v>
      </c>
      <c r="L36" s="68">
        <v>0.0624</v>
      </c>
      <c r="M36" s="68">
        <v>0.0792</v>
      </c>
      <c r="N36" s="68">
        <v>0.0756</v>
      </c>
      <c r="O36" s="68">
        <v>0.0744</v>
      </c>
      <c r="P36" s="68">
        <v>0.0864</v>
      </c>
      <c r="Q36" s="68">
        <v>0.09</v>
      </c>
      <c r="R36" s="68">
        <v>0.1104</v>
      </c>
      <c r="S36" s="68">
        <v>0.1248</v>
      </c>
      <c r="T36" s="81">
        <v>0.1224</v>
      </c>
      <c r="U36" s="68">
        <v>0.1104</v>
      </c>
      <c r="V36" s="68">
        <v>0.1116</v>
      </c>
      <c r="W36" s="68">
        <v>0.102</v>
      </c>
      <c r="X36" s="68">
        <v>0.0864</v>
      </c>
      <c r="Y36" s="68">
        <v>0.0804</v>
      </c>
      <c r="Z36" s="69">
        <v>0.0816</v>
      </c>
      <c r="AA36" s="39"/>
      <c r="AB36" s="57"/>
    </row>
    <row r="37" spans="1:28" ht="15.75" outlineLevel="1">
      <c r="A37" s="3"/>
      <c r="B37" s="67" t="s">
        <v>175</v>
      </c>
      <c r="C37" s="68">
        <v>1.5048</v>
      </c>
      <c r="D37" s="68">
        <v>1.4712</v>
      </c>
      <c r="E37" s="68">
        <v>1.4952</v>
      </c>
      <c r="F37" s="68">
        <v>1.7328</v>
      </c>
      <c r="G37" s="68">
        <v>2.2752</v>
      </c>
      <c r="H37" s="68">
        <v>2.7408</v>
      </c>
      <c r="I37" s="17">
        <v>2.8068</v>
      </c>
      <c r="J37" s="68">
        <v>2.9112</v>
      </c>
      <c r="K37" s="68">
        <v>3.0744</v>
      </c>
      <c r="L37" s="68">
        <v>3.048</v>
      </c>
      <c r="M37" s="68">
        <v>3.0552</v>
      </c>
      <c r="N37" s="68">
        <v>2.9244</v>
      </c>
      <c r="O37" s="68">
        <v>2.9112</v>
      </c>
      <c r="P37" s="68">
        <v>3.0804</v>
      </c>
      <c r="Q37" s="68">
        <v>3.3576</v>
      </c>
      <c r="R37" s="68">
        <v>3.4932</v>
      </c>
      <c r="S37" s="68">
        <v>3.63</v>
      </c>
      <c r="T37" s="81">
        <v>3.7212</v>
      </c>
      <c r="U37" s="68">
        <v>3.5664</v>
      </c>
      <c r="V37" s="68">
        <v>3.2676</v>
      </c>
      <c r="W37" s="68">
        <v>2.8044</v>
      </c>
      <c r="X37" s="68">
        <v>2.2932</v>
      </c>
      <c r="Y37" s="68">
        <v>1.8624</v>
      </c>
      <c r="Z37" s="69">
        <v>1.5792</v>
      </c>
      <c r="AA37" s="39">
        <f t="shared" si="1"/>
        <v>64.6068</v>
      </c>
      <c r="AB37" s="57"/>
    </row>
    <row r="38" spans="1:28" ht="15.75" outlineLevel="1">
      <c r="A38" s="3"/>
      <c r="B38" s="67" t="s">
        <v>176</v>
      </c>
      <c r="C38" s="68">
        <v>0.2376</v>
      </c>
      <c r="D38" s="68">
        <v>0.2388</v>
      </c>
      <c r="E38" s="68">
        <v>0.2364</v>
      </c>
      <c r="F38" s="68">
        <v>0.2652</v>
      </c>
      <c r="G38" s="68">
        <v>0.3084</v>
      </c>
      <c r="H38" s="68">
        <v>0.3156</v>
      </c>
      <c r="I38" s="17">
        <v>0.3204</v>
      </c>
      <c r="J38" s="68">
        <v>0.2928</v>
      </c>
      <c r="K38" s="68">
        <v>0.3228</v>
      </c>
      <c r="L38" s="68">
        <v>0.3432</v>
      </c>
      <c r="M38" s="68">
        <v>0.3192</v>
      </c>
      <c r="N38" s="68">
        <v>0.354</v>
      </c>
      <c r="O38" s="68">
        <v>0.3384</v>
      </c>
      <c r="P38" s="68">
        <v>0.354</v>
      </c>
      <c r="Q38" s="68">
        <v>0.3684</v>
      </c>
      <c r="R38" s="68">
        <v>0.3948</v>
      </c>
      <c r="S38" s="68">
        <v>0.4476</v>
      </c>
      <c r="T38" s="81">
        <v>0.4788</v>
      </c>
      <c r="U38" s="68">
        <v>0.4944</v>
      </c>
      <c r="V38" s="68">
        <v>0.4668</v>
      </c>
      <c r="W38" s="68">
        <v>0.426</v>
      </c>
      <c r="X38" s="68">
        <v>0.3624</v>
      </c>
      <c r="Y38" s="68">
        <v>0.2844</v>
      </c>
      <c r="Z38" s="69">
        <v>0.246</v>
      </c>
      <c r="AA38" s="39">
        <f t="shared" si="1"/>
        <v>8.216399999999998</v>
      </c>
      <c r="AB38" s="57"/>
    </row>
    <row r="39" spans="1:28" ht="15.75" outlineLevel="1">
      <c r="A39" s="3"/>
      <c r="B39" s="67" t="s">
        <v>177</v>
      </c>
      <c r="C39" s="68">
        <v>0.54</v>
      </c>
      <c r="D39" s="68">
        <v>0.5376</v>
      </c>
      <c r="E39" s="68">
        <v>0.5688</v>
      </c>
      <c r="F39" s="68">
        <v>0.6312</v>
      </c>
      <c r="G39" s="68">
        <v>0.726</v>
      </c>
      <c r="H39" s="68">
        <v>0.69</v>
      </c>
      <c r="I39" s="17">
        <v>0.6372</v>
      </c>
      <c r="J39" s="68">
        <v>0.5988</v>
      </c>
      <c r="K39" s="68">
        <v>0.6228</v>
      </c>
      <c r="L39" s="68">
        <v>0.6324</v>
      </c>
      <c r="M39" s="68">
        <v>0.6144</v>
      </c>
      <c r="N39" s="68">
        <v>0.6084</v>
      </c>
      <c r="O39" s="68">
        <v>0.6228</v>
      </c>
      <c r="P39" s="68">
        <v>0.6396</v>
      </c>
      <c r="Q39" s="68">
        <v>0.6996</v>
      </c>
      <c r="R39" s="68">
        <v>0.7188</v>
      </c>
      <c r="S39" s="68">
        <v>0.7584</v>
      </c>
      <c r="T39" s="81">
        <v>0.81</v>
      </c>
      <c r="U39" s="68">
        <v>0.8052</v>
      </c>
      <c r="V39" s="68">
        <v>0.8064</v>
      </c>
      <c r="W39" s="68">
        <v>0.774</v>
      </c>
      <c r="X39" s="68">
        <v>0.6936</v>
      </c>
      <c r="Y39" s="68">
        <v>0.6096</v>
      </c>
      <c r="Z39" s="69">
        <v>0.5604</v>
      </c>
      <c r="AA39" s="39">
        <f t="shared" si="1"/>
        <v>15.905999999999997</v>
      </c>
      <c r="AB39" s="57"/>
    </row>
    <row r="40" spans="1:28" ht="15.75" outlineLevel="1">
      <c r="A40" s="3"/>
      <c r="B40" s="67" t="s">
        <v>178</v>
      </c>
      <c r="C40" s="68">
        <v>0.0608</v>
      </c>
      <c r="D40" s="68">
        <v>0.06</v>
      </c>
      <c r="E40" s="68">
        <v>0.0616</v>
      </c>
      <c r="F40" s="68">
        <v>0.0696</v>
      </c>
      <c r="G40" s="68">
        <v>0.1008</v>
      </c>
      <c r="H40" s="68">
        <v>0.1168</v>
      </c>
      <c r="I40" s="17">
        <v>0.092</v>
      </c>
      <c r="J40" s="68">
        <v>0.0776</v>
      </c>
      <c r="K40" s="68">
        <v>0.0808</v>
      </c>
      <c r="L40" s="68">
        <v>0.0864</v>
      </c>
      <c r="M40" s="68">
        <v>0.0896</v>
      </c>
      <c r="N40" s="68">
        <v>0.0752</v>
      </c>
      <c r="O40" s="68">
        <v>0.0736</v>
      </c>
      <c r="P40" s="68">
        <v>0.0864</v>
      </c>
      <c r="Q40" s="68">
        <v>0.0976</v>
      </c>
      <c r="R40" s="68">
        <v>0.1056</v>
      </c>
      <c r="S40" s="68">
        <v>0.136</v>
      </c>
      <c r="T40" s="81">
        <v>0.156</v>
      </c>
      <c r="U40" s="68">
        <v>0.1672</v>
      </c>
      <c r="V40" s="68">
        <v>0.152</v>
      </c>
      <c r="W40" s="68">
        <v>0.1248</v>
      </c>
      <c r="X40" s="68">
        <v>0.1024</v>
      </c>
      <c r="Y40" s="68">
        <v>0.0832</v>
      </c>
      <c r="Z40" s="69">
        <v>0.068</v>
      </c>
      <c r="AA40" s="39">
        <f t="shared" si="1"/>
        <v>2.3239999999999994</v>
      </c>
      <c r="AB40" s="57"/>
    </row>
    <row r="41" spans="1:28" ht="15.75" outlineLevel="1">
      <c r="A41" s="3"/>
      <c r="B41" s="67" t="s">
        <v>179</v>
      </c>
      <c r="C41" s="68">
        <v>1.0128</v>
      </c>
      <c r="D41" s="68">
        <v>0.9876</v>
      </c>
      <c r="E41" s="68">
        <v>0.9948</v>
      </c>
      <c r="F41" s="68">
        <v>1.2132</v>
      </c>
      <c r="G41" s="68">
        <v>1.3956</v>
      </c>
      <c r="H41" s="68">
        <v>1.536</v>
      </c>
      <c r="I41" s="17">
        <v>1.446</v>
      </c>
      <c r="J41" s="68">
        <v>1.6284</v>
      </c>
      <c r="K41" s="68">
        <v>1.842</v>
      </c>
      <c r="L41" s="68">
        <v>1.9224</v>
      </c>
      <c r="M41" s="68">
        <v>1.9452</v>
      </c>
      <c r="N41" s="68">
        <v>1.9224</v>
      </c>
      <c r="O41" s="68">
        <v>1.8864</v>
      </c>
      <c r="P41" s="68">
        <v>1.9524</v>
      </c>
      <c r="Q41" s="68">
        <v>2.1684</v>
      </c>
      <c r="R41" s="68">
        <v>2.1984</v>
      </c>
      <c r="S41" s="68">
        <v>2.2848</v>
      </c>
      <c r="T41" s="81">
        <v>2.3424</v>
      </c>
      <c r="U41" s="68">
        <v>2.3424</v>
      </c>
      <c r="V41" s="68">
        <v>2.196</v>
      </c>
      <c r="W41" s="68">
        <v>1.956</v>
      </c>
      <c r="X41" s="68">
        <v>1.6812</v>
      </c>
      <c r="Y41" s="68">
        <v>1.4148</v>
      </c>
      <c r="Z41" s="69">
        <v>1.2468</v>
      </c>
      <c r="AA41" s="39">
        <f t="shared" si="1"/>
        <v>41.516400000000004</v>
      </c>
      <c r="AB41" s="57"/>
    </row>
    <row r="42" spans="1:28" ht="15.75" outlineLevel="1">
      <c r="A42" s="3"/>
      <c r="B42" s="67" t="s">
        <v>180</v>
      </c>
      <c r="C42" s="68">
        <v>0.7944</v>
      </c>
      <c r="D42" s="68">
        <v>0.7824</v>
      </c>
      <c r="E42" s="68">
        <v>0.7956</v>
      </c>
      <c r="F42" s="68">
        <v>0.8964</v>
      </c>
      <c r="G42" s="68">
        <v>1.1268</v>
      </c>
      <c r="H42" s="68">
        <v>1.2516</v>
      </c>
      <c r="I42" s="17">
        <v>1.2108</v>
      </c>
      <c r="J42" s="68">
        <v>1.2288</v>
      </c>
      <c r="K42" s="68">
        <v>1.2408</v>
      </c>
      <c r="L42" s="68">
        <v>1.2096</v>
      </c>
      <c r="M42" s="68">
        <v>1.1928</v>
      </c>
      <c r="N42" s="68">
        <v>1.164</v>
      </c>
      <c r="O42" s="68">
        <v>1.1532</v>
      </c>
      <c r="P42" s="68">
        <v>1.23</v>
      </c>
      <c r="Q42" s="68">
        <v>1.3404</v>
      </c>
      <c r="R42" s="68">
        <v>1.3584</v>
      </c>
      <c r="S42" s="68">
        <v>1.3788</v>
      </c>
      <c r="T42" s="81">
        <v>1.3908</v>
      </c>
      <c r="U42" s="68">
        <v>1.4136</v>
      </c>
      <c r="V42" s="68">
        <v>1.3716</v>
      </c>
      <c r="W42" s="68">
        <v>1.248</v>
      </c>
      <c r="X42" s="68">
        <v>1.104</v>
      </c>
      <c r="Y42" s="68">
        <v>0.978</v>
      </c>
      <c r="Z42" s="69">
        <v>0.8628</v>
      </c>
      <c r="AA42" s="39">
        <f t="shared" si="1"/>
        <v>27.723599999999998</v>
      </c>
      <c r="AB42" s="57"/>
    </row>
    <row r="43" spans="1:28" ht="15.75" outlineLevel="1">
      <c r="A43" s="3"/>
      <c r="B43" s="67" t="s">
        <v>181</v>
      </c>
      <c r="C43" s="68">
        <v>1.1352</v>
      </c>
      <c r="D43" s="68">
        <v>1.1064</v>
      </c>
      <c r="E43" s="68">
        <v>1.1484</v>
      </c>
      <c r="F43" s="68">
        <v>1.2348</v>
      </c>
      <c r="G43" s="68">
        <v>1.5048</v>
      </c>
      <c r="H43" s="68">
        <v>1.7364</v>
      </c>
      <c r="I43" s="17">
        <v>1.7328</v>
      </c>
      <c r="J43" s="68">
        <v>1.8036</v>
      </c>
      <c r="K43" s="68">
        <v>1.8072</v>
      </c>
      <c r="L43" s="68">
        <v>1.7988</v>
      </c>
      <c r="M43" s="68">
        <v>1.872</v>
      </c>
      <c r="N43" s="68">
        <v>1.8312</v>
      </c>
      <c r="O43" s="68">
        <v>1.8504</v>
      </c>
      <c r="P43" s="68">
        <v>1.9368</v>
      </c>
      <c r="Q43" s="68">
        <v>2.1684</v>
      </c>
      <c r="R43" s="68">
        <v>2.2944</v>
      </c>
      <c r="S43" s="68">
        <v>2.4192</v>
      </c>
      <c r="T43" s="81">
        <v>2.418</v>
      </c>
      <c r="U43" s="68">
        <v>2.3664</v>
      </c>
      <c r="V43" s="68">
        <v>2.2164</v>
      </c>
      <c r="W43" s="68">
        <v>1.9308</v>
      </c>
      <c r="X43" s="68">
        <v>1.6104</v>
      </c>
      <c r="Y43" s="68">
        <v>1.3656</v>
      </c>
      <c r="Z43" s="69">
        <v>1.2156</v>
      </c>
      <c r="AA43" s="39">
        <f t="shared" si="1"/>
        <v>42.504</v>
      </c>
      <c r="AB43" s="57"/>
    </row>
    <row r="44" spans="1:28" ht="15.75" outlineLevel="1">
      <c r="A44" s="3"/>
      <c r="B44" s="67" t="s">
        <v>182</v>
      </c>
      <c r="C44" s="68">
        <v>2.1672</v>
      </c>
      <c r="D44" s="68">
        <v>2.1324</v>
      </c>
      <c r="E44" s="68">
        <v>2.1432</v>
      </c>
      <c r="F44" s="68">
        <v>2.1912</v>
      </c>
      <c r="G44" s="68">
        <v>2.3292</v>
      </c>
      <c r="H44" s="68">
        <v>2.4168</v>
      </c>
      <c r="I44" s="17">
        <v>2.55</v>
      </c>
      <c r="J44" s="68">
        <v>2.5848</v>
      </c>
      <c r="K44" s="68">
        <v>2.5992</v>
      </c>
      <c r="L44" s="68">
        <v>2.568</v>
      </c>
      <c r="M44" s="68">
        <v>2.6376</v>
      </c>
      <c r="N44" s="68">
        <v>2.6328</v>
      </c>
      <c r="O44" s="68">
        <v>2.6124</v>
      </c>
      <c r="P44" s="68">
        <v>2.664</v>
      </c>
      <c r="Q44" s="68">
        <v>2.7492</v>
      </c>
      <c r="R44" s="68">
        <v>2.79</v>
      </c>
      <c r="S44" s="68">
        <v>2.7852</v>
      </c>
      <c r="T44" s="81">
        <v>2.8128</v>
      </c>
      <c r="U44" s="68">
        <v>2.7708</v>
      </c>
      <c r="V44" s="68">
        <v>2.6976</v>
      </c>
      <c r="W44" s="68">
        <v>2.5416</v>
      </c>
      <c r="X44" s="68">
        <v>2.4432</v>
      </c>
      <c r="Y44" s="68">
        <v>2.3148</v>
      </c>
      <c r="Z44" s="69">
        <v>2.2572</v>
      </c>
      <c r="AA44" s="39">
        <f t="shared" si="1"/>
        <v>60.391200000000005</v>
      </c>
      <c r="AB44" s="57"/>
    </row>
    <row r="45" spans="1:28" ht="15.75">
      <c r="A45" s="3"/>
      <c r="B45" s="16" t="s">
        <v>60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80"/>
      <c r="U45" s="21"/>
      <c r="V45" s="21"/>
      <c r="W45" s="21"/>
      <c r="X45" s="21"/>
      <c r="Y45" s="21"/>
      <c r="Z45" s="21"/>
      <c r="AA45" s="38"/>
      <c r="AB45" s="57"/>
    </row>
    <row r="46" spans="1:28" ht="15.75">
      <c r="A46" s="3"/>
      <c r="B46" s="19" t="s">
        <v>61</v>
      </c>
      <c r="C46" s="68">
        <v>2.9078</v>
      </c>
      <c r="D46" s="68">
        <v>2.9232</v>
      </c>
      <c r="E46" s="68">
        <v>2.9456</v>
      </c>
      <c r="F46" s="68">
        <v>2.9862</v>
      </c>
      <c r="G46" s="68">
        <v>3.0142</v>
      </c>
      <c r="H46" s="68">
        <v>3.0478</v>
      </c>
      <c r="I46" s="17">
        <v>3.1528</v>
      </c>
      <c r="J46" s="68">
        <v>3.1234</v>
      </c>
      <c r="K46" s="68">
        <v>3.1192</v>
      </c>
      <c r="L46" s="68">
        <v>3.059</v>
      </c>
      <c r="M46" s="68">
        <v>3.0324</v>
      </c>
      <c r="N46" s="68">
        <v>2.9946</v>
      </c>
      <c r="O46" s="68">
        <v>2.9946</v>
      </c>
      <c r="P46" s="68">
        <v>3.0002</v>
      </c>
      <c r="Q46" s="68">
        <v>3.0268</v>
      </c>
      <c r="R46" s="68">
        <v>2.9806</v>
      </c>
      <c r="S46" s="68">
        <v>2.9288</v>
      </c>
      <c r="T46" s="81">
        <v>2.9316</v>
      </c>
      <c r="U46" s="68">
        <v>2.9148</v>
      </c>
      <c r="V46" s="68">
        <v>2.9386</v>
      </c>
      <c r="W46" s="68">
        <v>2.926</v>
      </c>
      <c r="X46" s="68">
        <v>2.9078</v>
      </c>
      <c r="Y46" s="68">
        <v>2.877</v>
      </c>
      <c r="Z46" s="69">
        <v>2.884</v>
      </c>
      <c r="AA46" s="39">
        <f aca="true" t="shared" si="2" ref="AA46:AA79">SUM(C46:Z46)</f>
        <v>71.617</v>
      </c>
      <c r="AB46" s="57"/>
    </row>
    <row r="47" spans="1:28" ht="15.75">
      <c r="A47" s="3"/>
      <c r="B47" s="19" t="s">
        <v>62</v>
      </c>
      <c r="C47" s="68">
        <v>3.9326</v>
      </c>
      <c r="D47" s="68">
        <v>3.8598</v>
      </c>
      <c r="E47" s="68">
        <v>3.843</v>
      </c>
      <c r="F47" s="68">
        <v>3.8766</v>
      </c>
      <c r="G47" s="68">
        <v>3.969</v>
      </c>
      <c r="H47" s="68">
        <v>4.1874</v>
      </c>
      <c r="I47" s="17">
        <v>4.438</v>
      </c>
      <c r="J47" s="68">
        <v>4.473</v>
      </c>
      <c r="K47" s="68">
        <v>4.4044</v>
      </c>
      <c r="L47" s="68">
        <v>4.3456</v>
      </c>
      <c r="M47" s="68">
        <v>4.2462</v>
      </c>
      <c r="N47" s="68">
        <v>4.2658</v>
      </c>
      <c r="O47" s="68">
        <v>4.368</v>
      </c>
      <c r="P47" s="68">
        <v>4.3596</v>
      </c>
      <c r="Q47" s="68">
        <v>4.3904</v>
      </c>
      <c r="R47" s="68">
        <v>4.2084</v>
      </c>
      <c r="S47" s="68">
        <v>4.0502</v>
      </c>
      <c r="T47" s="81">
        <v>3.8192</v>
      </c>
      <c r="U47" s="68">
        <v>3.8248</v>
      </c>
      <c r="V47" s="68">
        <v>3.7632</v>
      </c>
      <c r="W47" s="68">
        <v>3.6974</v>
      </c>
      <c r="X47" s="68">
        <v>3.6988</v>
      </c>
      <c r="Y47" s="68">
        <v>3.7394</v>
      </c>
      <c r="Z47" s="69">
        <v>3.8248</v>
      </c>
      <c r="AA47" s="39">
        <f t="shared" si="2"/>
        <v>97.5856</v>
      </c>
      <c r="AB47" s="57"/>
    </row>
    <row r="48" spans="1:28" ht="15.75">
      <c r="A48" s="3"/>
      <c r="B48" s="19" t="s">
        <v>63</v>
      </c>
      <c r="C48" s="68">
        <v>1.8256</v>
      </c>
      <c r="D48" s="68">
        <v>1.8018</v>
      </c>
      <c r="E48" s="68">
        <v>1.7906</v>
      </c>
      <c r="F48" s="68">
        <v>1.862</v>
      </c>
      <c r="G48" s="68">
        <v>2.0188</v>
      </c>
      <c r="H48" s="68">
        <v>2.0594</v>
      </c>
      <c r="I48" s="17">
        <v>2.1084</v>
      </c>
      <c r="J48" s="68">
        <v>2.0986</v>
      </c>
      <c r="K48" s="68">
        <v>2.0888</v>
      </c>
      <c r="L48" s="68">
        <v>2.1182</v>
      </c>
      <c r="M48" s="68">
        <v>2.1042</v>
      </c>
      <c r="N48" s="68">
        <v>2.0818</v>
      </c>
      <c r="O48" s="68">
        <v>2.1476</v>
      </c>
      <c r="P48" s="68">
        <v>2.1742</v>
      </c>
      <c r="Q48" s="68">
        <v>2.2484</v>
      </c>
      <c r="R48" s="68">
        <v>2.205</v>
      </c>
      <c r="S48" s="68">
        <v>2.2764</v>
      </c>
      <c r="T48" s="81">
        <v>2.2652</v>
      </c>
      <c r="U48" s="68">
        <v>2.2246</v>
      </c>
      <c r="V48" s="68">
        <v>2.149</v>
      </c>
      <c r="W48" s="68">
        <v>2.142</v>
      </c>
      <c r="X48" s="68">
        <v>2.0286</v>
      </c>
      <c r="Y48" s="68">
        <v>1.9418</v>
      </c>
      <c r="Z48" s="69">
        <v>1.8494</v>
      </c>
      <c r="AA48" s="39">
        <f t="shared" si="2"/>
        <v>49.610400000000006</v>
      </c>
      <c r="AB48" s="57"/>
    </row>
    <row r="49" spans="1:28" ht="15.75">
      <c r="A49" s="3"/>
      <c r="B49" s="19" t="s">
        <v>64</v>
      </c>
      <c r="C49" s="68">
        <v>2.0118</v>
      </c>
      <c r="D49" s="68">
        <v>1.9936</v>
      </c>
      <c r="E49" s="68">
        <v>2.0034</v>
      </c>
      <c r="F49" s="68">
        <v>2.0608</v>
      </c>
      <c r="G49" s="68">
        <v>2.1434</v>
      </c>
      <c r="H49" s="68">
        <v>2.2204</v>
      </c>
      <c r="I49" s="17">
        <v>2.3688</v>
      </c>
      <c r="J49" s="68">
        <v>2.3114</v>
      </c>
      <c r="K49" s="68">
        <v>2.3842</v>
      </c>
      <c r="L49" s="68">
        <v>2.436</v>
      </c>
      <c r="M49" s="68">
        <v>2.3534</v>
      </c>
      <c r="N49" s="68">
        <v>2.331</v>
      </c>
      <c r="O49" s="68">
        <v>2.8028</v>
      </c>
      <c r="P49" s="68">
        <v>4.4464</v>
      </c>
      <c r="Q49" s="68">
        <v>4.564</v>
      </c>
      <c r="R49" s="68">
        <v>4.4464</v>
      </c>
      <c r="S49" s="68">
        <v>4.3414</v>
      </c>
      <c r="T49" s="81">
        <v>4.0502</v>
      </c>
      <c r="U49" s="68">
        <v>3.7772</v>
      </c>
      <c r="V49" s="68">
        <v>3.6736</v>
      </c>
      <c r="W49" s="68">
        <v>3.4902</v>
      </c>
      <c r="X49" s="68">
        <v>3.4272</v>
      </c>
      <c r="Y49" s="68">
        <v>3.2886</v>
      </c>
      <c r="Z49" s="69">
        <v>3.3348</v>
      </c>
      <c r="AA49" s="39">
        <f t="shared" si="2"/>
        <v>72.261</v>
      </c>
      <c r="AB49" s="57"/>
    </row>
    <row r="50" spans="1:28" ht="15.75">
      <c r="A50" s="3"/>
      <c r="B50" s="19" t="s">
        <v>65</v>
      </c>
      <c r="C50" s="68">
        <v>2.3814</v>
      </c>
      <c r="D50" s="68">
        <v>2.3751</v>
      </c>
      <c r="E50" s="68">
        <v>2.352</v>
      </c>
      <c r="F50" s="68">
        <v>2.3856</v>
      </c>
      <c r="G50" s="68">
        <v>2.3625</v>
      </c>
      <c r="H50" s="68">
        <v>2.3982</v>
      </c>
      <c r="I50" s="17">
        <v>2.4528</v>
      </c>
      <c r="J50" s="68">
        <v>2.5242</v>
      </c>
      <c r="K50" s="68">
        <v>2.5179</v>
      </c>
      <c r="L50" s="68">
        <v>2.52</v>
      </c>
      <c r="M50" s="68">
        <v>2.4759</v>
      </c>
      <c r="N50" s="68">
        <v>2.4507</v>
      </c>
      <c r="O50" s="68">
        <v>2.4444</v>
      </c>
      <c r="P50" s="68">
        <v>2.4381</v>
      </c>
      <c r="Q50" s="68">
        <v>2.4108</v>
      </c>
      <c r="R50" s="68">
        <v>2.3877</v>
      </c>
      <c r="S50" s="68">
        <v>2.3541</v>
      </c>
      <c r="T50" s="81">
        <v>2.3436</v>
      </c>
      <c r="U50" s="68">
        <v>2.3919</v>
      </c>
      <c r="V50" s="68">
        <v>2.4507</v>
      </c>
      <c r="W50" s="68">
        <v>2.5074</v>
      </c>
      <c r="X50" s="68">
        <v>2.562</v>
      </c>
      <c r="Y50" s="68">
        <v>2.5599</v>
      </c>
      <c r="Z50" s="69">
        <v>2.5473</v>
      </c>
      <c r="AA50" s="39">
        <f t="shared" si="2"/>
        <v>58.5942</v>
      </c>
      <c r="AB50" s="57"/>
    </row>
    <row r="51" spans="1:28" ht="15.75">
      <c r="A51" s="3"/>
      <c r="B51" s="19" t="s">
        <v>66</v>
      </c>
      <c r="C51" s="68">
        <v>3.1122</v>
      </c>
      <c r="D51" s="68">
        <v>3.0891</v>
      </c>
      <c r="E51" s="68">
        <v>3.066</v>
      </c>
      <c r="F51" s="68">
        <v>3.0807</v>
      </c>
      <c r="G51" s="68">
        <v>3.1521</v>
      </c>
      <c r="H51" s="68">
        <v>3.234</v>
      </c>
      <c r="I51" s="17">
        <v>3.5133</v>
      </c>
      <c r="J51" s="68">
        <v>3.6981</v>
      </c>
      <c r="K51" s="68">
        <v>3.7128</v>
      </c>
      <c r="L51" s="68">
        <v>3.7548</v>
      </c>
      <c r="M51" s="68">
        <v>3.7233</v>
      </c>
      <c r="N51" s="68">
        <v>3.717</v>
      </c>
      <c r="O51" s="68">
        <v>3.6939</v>
      </c>
      <c r="P51" s="68">
        <v>3.6876</v>
      </c>
      <c r="Q51" s="68">
        <v>3.6813</v>
      </c>
      <c r="R51" s="68">
        <v>3.6057</v>
      </c>
      <c r="S51" s="68">
        <v>3.4881</v>
      </c>
      <c r="T51" s="81">
        <v>3.423</v>
      </c>
      <c r="U51" s="68">
        <v>3.4104</v>
      </c>
      <c r="V51" s="68">
        <v>3.4125</v>
      </c>
      <c r="W51" s="68">
        <v>3.4335</v>
      </c>
      <c r="X51" s="68">
        <v>3.4188</v>
      </c>
      <c r="Y51" s="68">
        <v>3.4335</v>
      </c>
      <c r="Z51" s="69">
        <v>3.3831</v>
      </c>
      <c r="AA51" s="39">
        <f t="shared" si="2"/>
        <v>82.92479999999999</v>
      </c>
      <c r="AB51" s="57"/>
    </row>
    <row r="52" spans="1:28" ht="15.75" outlineLevel="1">
      <c r="A52" s="3"/>
      <c r="B52" s="19" t="s">
        <v>67</v>
      </c>
      <c r="C52" s="68">
        <v>0.0022</v>
      </c>
      <c r="D52" s="68">
        <v>0.0022</v>
      </c>
      <c r="E52" s="68">
        <v>0.0022</v>
      </c>
      <c r="F52" s="68">
        <v>0.0022</v>
      </c>
      <c r="G52" s="68">
        <v>0.0022</v>
      </c>
      <c r="H52" s="68">
        <v>0.0022</v>
      </c>
      <c r="I52" s="17">
        <v>0.0018</v>
      </c>
      <c r="J52" s="68">
        <v>0.0022</v>
      </c>
      <c r="K52" s="68">
        <v>0.0022</v>
      </c>
      <c r="L52" s="68">
        <v>0.0018</v>
      </c>
      <c r="M52" s="68">
        <v>0.0022</v>
      </c>
      <c r="N52" s="68">
        <v>0.0022</v>
      </c>
      <c r="O52" s="68">
        <v>0.0022</v>
      </c>
      <c r="P52" s="68">
        <v>0.0022</v>
      </c>
      <c r="Q52" s="68">
        <v>0.0018</v>
      </c>
      <c r="R52" s="68">
        <v>0.0022</v>
      </c>
      <c r="S52" s="68">
        <v>0.0022</v>
      </c>
      <c r="T52" s="81">
        <v>0.0025</v>
      </c>
      <c r="U52" s="68">
        <v>0.0022</v>
      </c>
      <c r="V52" s="68">
        <v>0.0022</v>
      </c>
      <c r="W52" s="68">
        <v>0.0022</v>
      </c>
      <c r="X52" s="68">
        <v>0.0022</v>
      </c>
      <c r="Y52" s="68">
        <v>0.0022</v>
      </c>
      <c r="Z52" s="69">
        <v>0.0025</v>
      </c>
      <c r="AA52" s="39">
        <f t="shared" si="2"/>
        <v>0.05220000000000001</v>
      </c>
      <c r="AB52" s="57"/>
    </row>
    <row r="53" spans="1:28" ht="15.75" outlineLevel="1">
      <c r="A53" s="3"/>
      <c r="B53" s="19" t="s">
        <v>68</v>
      </c>
      <c r="C53" s="68">
        <v>0.3882</v>
      </c>
      <c r="D53" s="68">
        <v>0.3782</v>
      </c>
      <c r="E53" s="68">
        <v>0.3867</v>
      </c>
      <c r="F53" s="68">
        <v>0.3872</v>
      </c>
      <c r="G53" s="68">
        <v>0.3989</v>
      </c>
      <c r="H53" s="68">
        <v>0.3912</v>
      </c>
      <c r="I53" s="17">
        <v>0.3757</v>
      </c>
      <c r="J53" s="68">
        <v>0.3692</v>
      </c>
      <c r="K53" s="68">
        <v>0.364</v>
      </c>
      <c r="L53" s="68">
        <v>0.3534</v>
      </c>
      <c r="M53" s="68">
        <v>0.3536</v>
      </c>
      <c r="N53" s="68">
        <v>0.3603</v>
      </c>
      <c r="O53" s="68">
        <v>0.3625</v>
      </c>
      <c r="P53" s="68">
        <v>0.3617</v>
      </c>
      <c r="Q53" s="68">
        <v>0.3764</v>
      </c>
      <c r="R53" s="68">
        <v>0.3865</v>
      </c>
      <c r="S53" s="68">
        <v>0.378</v>
      </c>
      <c r="T53" s="81">
        <v>0.3841</v>
      </c>
      <c r="U53" s="68">
        <v>0.3886</v>
      </c>
      <c r="V53" s="68">
        <v>0.388</v>
      </c>
      <c r="W53" s="68">
        <v>0.3892</v>
      </c>
      <c r="X53" s="68">
        <v>0.395</v>
      </c>
      <c r="Y53" s="68">
        <v>0.3928</v>
      </c>
      <c r="Z53" s="69">
        <v>0.3907</v>
      </c>
      <c r="AA53" s="39">
        <f t="shared" si="2"/>
        <v>9.1001</v>
      </c>
      <c r="AB53" s="57"/>
    </row>
    <row r="54" spans="1:28" ht="15.75" outlineLevel="1">
      <c r="A54" s="3"/>
      <c r="B54" s="16" t="s">
        <v>69</v>
      </c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80"/>
      <c r="U54" s="21"/>
      <c r="V54" s="21"/>
      <c r="W54" s="21"/>
      <c r="X54" s="21"/>
      <c r="Y54" s="21"/>
      <c r="Z54" s="21"/>
      <c r="AA54" s="38"/>
      <c r="AB54" s="57"/>
    </row>
    <row r="55" spans="1:28" ht="15.75" outlineLevel="1">
      <c r="A55" s="3"/>
      <c r="B55" s="19" t="s">
        <v>163</v>
      </c>
      <c r="C55" s="68">
        <v>1.6997</v>
      </c>
      <c r="D55" s="68">
        <v>1.7117</v>
      </c>
      <c r="E55" s="68">
        <v>1.6963</v>
      </c>
      <c r="F55" s="68">
        <v>1.6944</v>
      </c>
      <c r="G55" s="68">
        <v>1.7237</v>
      </c>
      <c r="H55" s="68">
        <v>1.7371</v>
      </c>
      <c r="I55" s="17">
        <v>1.8283</v>
      </c>
      <c r="J55" s="68">
        <v>1.8581</v>
      </c>
      <c r="K55" s="68">
        <v>1.7971</v>
      </c>
      <c r="L55" s="68">
        <v>1.7606</v>
      </c>
      <c r="M55" s="68">
        <v>1.7486</v>
      </c>
      <c r="N55" s="68">
        <v>1.7069</v>
      </c>
      <c r="O55" s="68">
        <v>1.7126</v>
      </c>
      <c r="P55" s="68">
        <v>1.7227</v>
      </c>
      <c r="Q55" s="68">
        <v>1.7578</v>
      </c>
      <c r="R55" s="68">
        <v>1.7261</v>
      </c>
      <c r="S55" s="68">
        <v>1.6886</v>
      </c>
      <c r="T55" s="81">
        <v>1.6622</v>
      </c>
      <c r="U55" s="68">
        <v>1.656</v>
      </c>
      <c r="V55" s="68">
        <v>1.6656</v>
      </c>
      <c r="W55" s="68">
        <v>1.6675</v>
      </c>
      <c r="X55" s="68">
        <v>1.6704</v>
      </c>
      <c r="Y55" s="68">
        <v>1.6997</v>
      </c>
      <c r="Z55" s="69">
        <v>1.6925</v>
      </c>
      <c r="AA55" s="39">
        <f t="shared" si="2"/>
        <v>41.2842</v>
      </c>
      <c r="AB55" s="57"/>
    </row>
    <row r="56" spans="1:28" ht="15.75" outlineLevel="1">
      <c r="A56" s="3"/>
      <c r="B56" s="19" t="s">
        <v>164</v>
      </c>
      <c r="C56" s="68">
        <v>1.2245</v>
      </c>
      <c r="D56" s="68">
        <v>1.2298</v>
      </c>
      <c r="E56" s="68">
        <v>1.2547</v>
      </c>
      <c r="F56" s="68">
        <v>1.2643</v>
      </c>
      <c r="G56" s="68">
        <v>1.2787</v>
      </c>
      <c r="H56" s="68">
        <v>1.2605</v>
      </c>
      <c r="I56" s="17">
        <v>1.2461</v>
      </c>
      <c r="J56" s="68">
        <v>1.2485</v>
      </c>
      <c r="K56" s="68">
        <v>1.2288</v>
      </c>
      <c r="L56" s="68">
        <v>1.2134</v>
      </c>
      <c r="M56" s="68">
        <v>1.2216</v>
      </c>
      <c r="N56" s="68">
        <v>1.2034</v>
      </c>
      <c r="O56" s="68">
        <v>1.1923</v>
      </c>
      <c r="P56" s="68">
        <v>1.189</v>
      </c>
      <c r="Q56" s="68">
        <v>1.1947</v>
      </c>
      <c r="R56" s="68">
        <v>1.2029</v>
      </c>
      <c r="S56" s="68">
        <v>1.2168</v>
      </c>
      <c r="T56" s="81">
        <v>1.2221</v>
      </c>
      <c r="U56" s="68">
        <v>1.2317</v>
      </c>
      <c r="V56" s="68">
        <v>1.237</v>
      </c>
      <c r="W56" s="68">
        <v>1.2221</v>
      </c>
      <c r="X56" s="68">
        <v>1.1894</v>
      </c>
      <c r="Y56" s="68">
        <v>1.2091</v>
      </c>
      <c r="Z56" s="69">
        <v>1.2197</v>
      </c>
      <c r="AA56" s="39">
        <f t="shared" si="2"/>
        <v>29.4011</v>
      </c>
      <c r="AB56" s="57"/>
    </row>
    <row r="57" spans="1:28" ht="15.75" outlineLevel="1">
      <c r="A57" s="3"/>
      <c r="B57" s="19" t="s">
        <v>70</v>
      </c>
      <c r="C57" s="68">
        <v>0.1483</v>
      </c>
      <c r="D57" s="68">
        <v>0.132</v>
      </c>
      <c r="E57" s="68">
        <v>0.1494</v>
      </c>
      <c r="F57" s="68">
        <v>0.1488</v>
      </c>
      <c r="G57" s="68">
        <v>0.1408</v>
      </c>
      <c r="H57" s="68">
        <v>0.1414</v>
      </c>
      <c r="I57" s="17">
        <v>0.1494</v>
      </c>
      <c r="J57" s="68">
        <v>0.1465</v>
      </c>
      <c r="K57" s="68">
        <v>0.148</v>
      </c>
      <c r="L57" s="68">
        <v>0.1492</v>
      </c>
      <c r="M57" s="68">
        <v>0.1294</v>
      </c>
      <c r="N57" s="68">
        <v>0.1456</v>
      </c>
      <c r="O57" s="68">
        <v>0.1435</v>
      </c>
      <c r="P57" s="68">
        <v>0.1422</v>
      </c>
      <c r="Q57" s="68">
        <v>0.1241</v>
      </c>
      <c r="R57" s="68">
        <v>0.1481</v>
      </c>
      <c r="S57" s="68">
        <v>0.1376</v>
      </c>
      <c r="T57" s="81">
        <v>0.1394</v>
      </c>
      <c r="U57" s="68">
        <v>0.1496</v>
      </c>
      <c r="V57" s="68">
        <v>0.1324</v>
      </c>
      <c r="W57" s="68">
        <v>0.1538</v>
      </c>
      <c r="X57" s="68">
        <v>0.1304</v>
      </c>
      <c r="Y57" s="68">
        <v>0.1519</v>
      </c>
      <c r="Z57" s="69">
        <v>0.147</v>
      </c>
      <c r="AA57" s="39">
        <f t="shared" si="2"/>
        <v>3.4287999999999994</v>
      </c>
      <c r="AB57" s="57"/>
    </row>
    <row r="58" spans="1:28" ht="15.75" outlineLevel="1">
      <c r="A58" s="3"/>
      <c r="B58" s="19" t="s">
        <v>71</v>
      </c>
      <c r="C58" s="68">
        <v>0.049</v>
      </c>
      <c r="D58" s="68">
        <v>0.0491</v>
      </c>
      <c r="E58" s="68">
        <v>0.0491</v>
      </c>
      <c r="F58" s="68">
        <v>0.0508</v>
      </c>
      <c r="G58" s="68">
        <v>0.0515</v>
      </c>
      <c r="H58" s="68">
        <v>0.0523</v>
      </c>
      <c r="I58" s="17">
        <v>0.0494</v>
      </c>
      <c r="J58" s="68">
        <v>0.0508</v>
      </c>
      <c r="K58" s="68">
        <v>0.0494</v>
      </c>
      <c r="L58" s="68">
        <v>0.0497</v>
      </c>
      <c r="M58" s="68">
        <v>0.0479</v>
      </c>
      <c r="N58" s="68">
        <v>0.0509</v>
      </c>
      <c r="O58" s="68">
        <v>0.0498</v>
      </c>
      <c r="P58" s="68">
        <v>0.0536</v>
      </c>
      <c r="Q58" s="68">
        <v>0.0548</v>
      </c>
      <c r="R58" s="68">
        <v>0.0544</v>
      </c>
      <c r="S58" s="68">
        <v>0.0515</v>
      </c>
      <c r="T58" s="81">
        <v>0.0522</v>
      </c>
      <c r="U58" s="68">
        <v>0.0504</v>
      </c>
      <c r="V58" s="68">
        <v>0.0502</v>
      </c>
      <c r="W58" s="68">
        <v>0.0491</v>
      </c>
      <c r="X58" s="68">
        <v>0.0505</v>
      </c>
      <c r="Y58" s="68">
        <v>0.0523</v>
      </c>
      <c r="Z58" s="69">
        <v>0.0515</v>
      </c>
      <c r="AA58" s="39">
        <f t="shared" si="2"/>
        <v>1.2201999999999997</v>
      </c>
      <c r="AB58" s="57"/>
    </row>
    <row r="59" spans="1:28" ht="15.75" outlineLevel="1">
      <c r="A59" s="3"/>
      <c r="B59" s="16" t="s">
        <v>72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77"/>
      <c r="U59" s="15"/>
      <c r="V59" s="15"/>
      <c r="W59" s="15"/>
      <c r="X59" s="15"/>
      <c r="Y59" s="15"/>
      <c r="Z59" s="15"/>
      <c r="AA59" s="38"/>
      <c r="AB59" s="57"/>
    </row>
    <row r="60" spans="1:28" ht="30.75" outlineLevel="1">
      <c r="A60" s="3"/>
      <c r="B60" s="22" t="s">
        <v>73</v>
      </c>
      <c r="C60" s="68">
        <v>0.8624</v>
      </c>
      <c r="D60" s="68">
        <v>0.8582</v>
      </c>
      <c r="E60" s="68">
        <v>0.8596</v>
      </c>
      <c r="F60" s="68">
        <v>0.8554</v>
      </c>
      <c r="G60" s="68">
        <v>0.8568</v>
      </c>
      <c r="H60" s="68">
        <v>0.8344</v>
      </c>
      <c r="I60" s="17">
        <v>0.8302</v>
      </c>
      <c r="J60" s="68">
        <v>0.847</v>
      </c>
      <c r="K60" s="68">
        <v>0.8484</v>
      </c>
      <c r="L60" s="68">
        <v>0.84</v>
      </c>
      <c r="M60" s="68">
        <v>0.8484</v>
      </c>
      <c r="N60" s="68">
        <v>0.8764</v>
      </c>
      <c r="O60" s="68">
        <v>0.8708</v>
      </c>
      <c r="P60" s="68">
        <v>0.9002</v>
      </c>
      <c r="Q60" s="68">
        <v>0.9128</v>
      </c>
      <c r="R60" s="68">
        <v>0.9016</v>
      </c>
      <c r="S60" s="68">
        <v>0.8736</v>
      </c>
      <c r="T60" s="81">
        <v>0.9198</v>
      </c>
      <c r="U60" s="68">
        <v>1.0598</v>
      </c>
      <c r="V60" s="68">
        <v>0.9814</v>
      </c>
      <c r="W60" s="68">
        <v>0.9744</v>
      </c>
      <c r="X60" s="68">
        <v>0.9828</v>
      </c>
      <c r="Y60" s="68">
        <v>0.987</v>
      </c>
      <c r="Z60" s="69">
        <v>0.994</v>
      </c>
      <c r="AA60" s="39">
        <f t="shared" si="2"/>
        <v>21.5754</v>
      </c>
      <c r="AB60" s="57"/>
    </row>
    <row r="61" spans="1:28" ht="30.75" outlineLevel="1">
      <c r="A61" s="3"/>
      <c r="B61" s="22" t="s">
        <v>74</v>
      </c>
      <c r="C61" s="68">
        <v>2.8938</v>
      </c>
      <c r="D61" s="68">
        <v>2.8875</v>
      </c>
      <c r="E61" s="68">
        <v>2.9379</v>
      </c>
      <c r="F61" s="68">
        <v>3.1248</v>
      </c>
      <c r="G61" s="68">
        <v>3.276</v>
      </c>
      <c r="H61" s="68">
        <v>3.5868</v>
      </c>
      <c r="I61" s="17">
        <v>4.0194</v>
      </c>
      <c r="J61" s="68">
        <v>4.1958</v>
      </c>
      <c r="K61" s="68">
        <v>4.1412</v>
      </c>
      <c r="L61" s="68">
        <v>4.0866</v>
      </c>
      <c r="M61" s="68">
        <v>3.885</v>
      </c>
      <c r="N61" s="68">
        <v>3.9375</v>
      </c>
      <c r="O61" s="68">
        <v>3.9585</v>
      </c>
      <c r="P61" s="68">
        <v>3.948</v>
      </c>
      <c r="Q61" s="68">
        <v>3.9564</v>
      </c>
      <c r="R61" s="68">
        <v>3.8199</v>
      </c>
      <c r="S61" s="68">
        <v>3.5616</v>
      </c>
      <c r="T61" s="81">
        <v>3.3768</v>
      </c>
      <c r="U61" s="68">
        <v>3.2487</v>
      </c>
      <c r="V61" s="68">
        <v>3.171</v>
      </c>
      <c r="W61" s="68">
        <v>3.1101</v>
      </c>
      <c r="X61" s="68">
        <v>3.0198</v>
      </c>
      <c r="Y61" s="68">
        <v>2.9925</v>
      </c>
      <c r="Z61" s="69">
        <v>3.0156</v>
      </c>
      <c r="AA61" s="39">
        <f t="shared" si="2"/>
        <v>84.15120000000003</v>
      </c>
      <c r="AB61" s="57"/>
    </row>
    <row r="62" spans="1:28" ht="30.75" outlineLevel="1">
      <c r="A62" s="3"/>
      <c r="B62" s="22" t="s">
        <v>75</v>
      </c>
      <c r="C62" s="68">
        <v>2.6992</v>
      </c>
      <c r="D62" s="68">
        <v>2.7356</v>
      </c>
      <c r="E62" s="68">
        <v>2.7146</v>
      </c>
      <c r="F62" s="68">
        <v>2.8154</v>
      </c>
      <c r="G62" s="68">
        <v>3.0366</v>
      </c>
      <c r="H62" s="68">
        <v>3.2914</v>
      </c>
      <c r="I62" s="17">
        <v>3.7562</v>
      </c>
      <c r="J62" s="68">
        <v>3.9676</v>
      </c>
      <c r="K62" s="68">
        <v>3.9312</v>
      </c>
      <c r="L62" s="68">
        <v>3.8528</v>
      </c>
      <c r="M62" s="68">
        <v>3.563</v>
      </c>
      <c r="N62" s="68">
        <v>3.6512</v>
      </c>
      <c r="O62" s="68">
        <v>3.6498</v>
      </c>
      <c r="P62" s="68">
        <v>3.6862</v>
      </c>
      <c r="Q62" s="68">
        <v>3.7268</v>
      </c>
      <c r="R62" s="68">
        <v>3.4818</v>
      </c>
      <c r="S62" s="68">
        <v>3.3306</v>
      </c>
      <c r="T62" s="81">
        <v>3.2032</v>
      </c>
      <c r="U62" s="68">
        <v>2.9974</v>
      </c>
      <c r="V62" s="68">
        <v>2.9078</v>
      </c>
      <c r="W62" s="68">
        <v>2.856</v>
      </c>
      <c r="X62" s="68">
        <v>2.814</v>
      </c>
      <c r="Y62" s="68">
        <v>2.674</v>
      </c>
      <c r="Z62" s="69">
        <v>2.7132</v>
      </c>
      <c r="AA62" s="39">
        <f t="shared" si="2"/>
        <v>78.0556</v>
      </c>
      <c r="AB62" s="57"/>
    </row>
    <row r="63" spans="1:28" ht="15.75" outlineLevel="1">
      <c r="A63" s="3"/>
      <c r="B63" s="22" t="s">
        <v>76</v>
      </c>
      <c r="C63" s="68">
        <v>1.1634</v>
      </c>
      <c r="D63" s="68">
        <v>1.1928</v>
      </c>
      <c r="E63" s="68">
        <v>1.1676</v>
      </c>
      <c r="F63" s="68">
        <v>1.1613</v>
      </c>
      <c r="G63" s="68">
        <v>1.1634</v>
      </c>
      <c r="H63" s="68">
        <v>1.1613</v>
      </c>
      <c r="I63" s="17">
        <v>1.1886</v>
      </c>
      <c r="J63" s="68">
        <v>1.2264</v>
      </c>
      <c r="K63" s="68">
        <v>1.2306</v>
      </c>
      <c r="L63" s="68">
        <v>1.2117</v>
      </c>
      <c r="M63" s="68">
        <v>1.176</v>
      </c>
      <c r="N63" s="68">
        <v>1.1802</v>
      </c>
      <c r="O63" s="68">
        <v>1.1739</v>
      </c>
      <c r="P63" s="68">
        <v>1.1991</v>
      </c>
      <c r="Q63" s="68">
        <v>1.1718</v>
      </c>
      <c r="R63" s="68">
        <v>1.1781</v>
      </c>
      <c r="S63" s="68">
        <v>1.1823</v>
      </c>
      <c r="T63" s="81">
        <v>1.176</v>
      </c>
      <c r="U63" s="68">
        <v>1.1802</v>
      </c>
      <c r="V63" s="68">
        <v>1.2054</v>
      </c>
      <c r="W63" s="68">
        <v>1.1781</v>
      </c>
      <c r="X63" s="68">
        <v>1.1739</v>
      </c>
      <c r="Y63" s="68">
        <v>1.1823</v>
      </c>
      <c r="Z63" s="69">
        <v>1.1886</v>
      </c>
      <c r="AA63" s="39">
        <f t="shared" si="2"/>
        <v>28.413000000000004</v>
      </c>
      <c r="AB63" s="57"/>
    </row>
    <row r="64" spans="1:29" ht="15.75" outlineLevel="1">
      <c r="A64" s="3"/>
      <c r="B64" s="2" t="s">
        <v>77</v>
      </c>
      <c r="C64" s="68">
        <v>1.6644</v>
      </c>
      <c r="D64" s="68">
        <v>1.6296</v>
      </c>
      <c r="E64" s="68">
        <v>1.6644</v>
      </c>
      <c r="F64" s="68">
        <v>1.8372</v>
      </c>
      <c r="G64" s="68">
        <v>2.352</v>
      </c>
      <c r="H64" s="68">
        <v>2.5224</v>
      </c>
      <c r="I64" s="17">
        <v>2.292</v>
      </c>
      <c r="J64" s="68">
        <v>2.2968</v>
      </c>
      <c r="K64" s="68">
        <v>2.286</v>
      </c>
      <c r="L64" s="68">
        <v>2.3532</v>
      </c>
      <c r="M64" s="68">
        <v>2.454</v>
      </c>
      <c r="N64" s="68">
        <v>2.3784</v>
      </c>
      <c r="O64" s="68">
        <v>2.298</v>
      </c>
      <c r="P64" s="68">
        <v>2.484</v>
      </c>
      <c r="Q64" s="68">
        <v>2.8368</v>
      </c>
      <c r="R64" s="68">
        <v>3.1584</v>
      </c>
      <c r="S64" s="68">
        <v>3.4788</v>
      </c>
      <c r="T64" s="81">
        <v>3.6756</v>
      </c>
      <c r="U64" s="68">
        <v>3.5592</v>
      </c>
      <c r="V64" s="68">
        <v>3.3888</v>
      </c>
      <c r="W64" s="68">
        <v>2.8908</v>
      </c>
      <c r="X64" s="68">
        <v>2.4048</v>
      </c>
      <c r="Y64" s="68">
        <v>1.9584</v>
      </c>
      <c r="Z64" s="69">
        <v>1.6908</v>
      </c>
      <c r="AA64" s="39">
        <f t="shared" si="2"/>
        <v>59.554800000000014</v>
      </c>
      <c r="AB64" s="57"/>
      <c r="AC64" s="84"/>
    </row>
    <row r="65" spans="1:29" ht="15.75" outlineLevel="1">
      <c r="A65" s="3"/>
      <c r="B65" s="2" t="s">
        <v>78</v>
      </c>
      <c r="C65" s="68">
        <v>1.338</v>
      </c>
      <c r="D65" s="68">
        <v>1.2972</v>
      </c>
      <c r="E65" s="68">
        <v>1.3716</v>
      </c>
      <c r="F65" s="68">
        <v>1.5864</v>
      </c>
      <c r="G65" s="68">
        <v>2.07</v>
      </c>
      <c r="H65" s="68">
        <v>2.3004</v>
      </c>
      <c r="I65" s="17">
        <v>2.1372</v>
      </c>
      <c r="J65" s="68">
        <v>2.0496</v>
      </c>
      <c r="K65" s="68">
        <v>2.0004</v>
      </c>
      <c r="L65" s="68">
        <v>2.022</v>
      </c>
      <c r="M65" s="68">
        <v>2.1372</v>
      </c>
      <c r="N65" s="68">
        <v>2.0568</v>
      </c>
      <c r="O65" s="68">
        <v>1.9872</v>
      </c>
      <c r="P65" s="68">
        <v>2.1552</v>
      </c>
      <c r="Q65" s="68">
        <v>2.4852</v>
      </c>
      <c r="R65" s="68">
        <v>2.6844</v>
      </c>
      <c r="S65" s="68">
        <v>2.8368</v>
      </c>
      <c r="T65" s="81">
        <v>2.9448</v>
      </c>
      <c r="U65" s="68">
        <v>2.9088</v>
      </c>
      <c r="V65" s="68">
        <v>2.7348</v>
      </c>
      <c r="W65" s="68">
        <v>2.3556</v>
      </c>
      <c r="X65" s="68">
        <v>1.9596</v>
      </c>
      <c r="Y65" s="68">
        <v>1.6224</v>
      </c>
      <c r="Z65" s="69">
        <v>1.4004</v>
      </c>
      <c r="AA65" s="39">
        <f t="shared" si="2"/>
        <v>50.442</v>
      </c>
      <c r="AB65" s="57"/>
      <c r="AC65" s="84"/>
    </row>
    <row r="66" spans="1:28" ht="15.75" outlineLevel="1">
      <c r="A66" s="3"/>
      <c r="B66" s="16" t="s">
        <v>39</v>
      </c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80"/>
      <c r="U66" s="21"/>
      <c r="V66" s="21"/>
      <c r="W66" s="21"/>
      <c r="X66" s="21"/>
      <c r="Y66" s="21"/>
      <c r="Z66" s="21"/>
      <c r="AA66" s="38"/>
      <c r="AB66" s="57"/>
    </row>
    <row r="67" spans="1:28" ht="15.75" outlineLevel="1">
      <c r="A67" s="3"/>
      <c r="B67" s="19" t="s">
        <v>33</v>
      </c>
      <c r="C67" s="68">
        <v>1.185</v>
      </c>
      <c r="D67" s="68">
        <v>1.185</v>
      </c>
      <c r="E67" s="68">
        <v>1.206</v>
      </c>
      <c r="F67" s="68">
        <v>1.2888</v>
      </c>
      <c r="G67" s="68">
        <v>1.2888</v>
      </c>
      <c r="H67" s="68">
        <v>1.5126</v>
      </c>
      <c r="I67" s="17">
        <v>2.0058</v>
      </c>
      <c r="J67" s="68">
        <v>2.2542</v>
      </c>
      <c r="K67" s="68">
        <v>2.1516</v>
      </c>
      <c r="L67" s="68">
        <v>2.1126</v>
      </c>
      <c r="M67" s="68">
        <v>2.0328</v>
      </c>
      <c r="N67" s="68">
        <v>2.0148</v>
      </c>
      <c r="O67" s="68">
        <v>2.0226</v>
      </c>
      <c r="P67" s="68">
        <v>2.0544</v>
      </c>
      <c r="Q67" s="68">
        <v>2.0268</v>
      </c>
      <c r="R67" s="68">
        <v>1.839</v>
      </c>
      <c r="S67" s="68">
        <v>1.6374</v>
      </c>
      <c r="T67" s="81">
        <v>1.4568</v>
      </c>
      <c r="U67" s="68">
        <v>1.2858</v>
      </c>
      <c r="V67" s="68">
        <v>1.2558</v>
      </c>
      <c r="W67" s="68">
        <v>1.182</v>
      </c>
      <c r="X67" s="68">
        <v>1.152</v>
      </c>
      <c r="Y67" s="68">
        <v>1.161</v>
      </c>
      <c r="Z67" s="69">
        <v>1.1394</v>
      </c>
      <c r="AA67" s="39">
        <f t="shared" si="2"/>
        <v>38.45100000000001</v>
      </c>
      <c r="AB67" s="57"/>
    </row>
    <row r="68" spans="1:28" ht="15.75" outlineLevel="1">
      <c r="A68" s="3"/>
      <c r="B68" s="19" t="s">
        <v>38</v>
      </c>
      <c r="C68" s="68">
        <v>0</v>
      </c>
      <c r="D68" s="68">
        <v>0</v>
      </c>
      <c r="E68" s="68">
        <v>0</v>
      </c>
      <c r="F68" s="68">
        <v>0</v>
      </c>
      <c r="G68" s="68">
        <v>0</v>
      </c>
      <c r="H68" s="68">
        <v>0</v>
      </c>
      <c r="I68" s="17">
        <v>0</v>
      </c>
      <c r="J68" s="68">
        <v>0</v>
      </c>
      <c r="K68" s="68">
        <v>0</v>
      </c>
      <c r="L68" s="68">
        <v>0</v>
      </c>
      <c r="M68" s="68">
        <v>0</v>
      </c>
      <c r="N68" s="68">
        <v>0</v>
      </c>
      <c r="O68" s="68">
        <v>0</v>
      </c>
      <c r="P68" s="68">
        <v>0</v>
      </c>
      <c r="Q68" s="68">
        <v>0</v>
      </c>
      <c r="R68" s="68">
        <v>0.0006</v>
      </c>
      <c r="S68" s="68">
        <v>0</v>
      </c>
      <c r="T68" s="81">
        <v>0</v>
      </c>
      <c r="U68" s="68">
        <v>0</v>
      </c>
      <c r="V68" s="68">
        <v>0</v>
      </c>
      <c r="W68" s="68">
        <v>0</v>
      </c>
      <c r="X68" s="68">
        <v>0</v>
      </c>
      <c r="Y68" s="68">
        <v>0</v>
      </c>
      <c r="Z68" s="69">
        <v>0</v>
      </c>
      <c r="AA68" s="39">
        <f t="shared" si="2"/>
        <v>0.0006</v>
      </c>
      <c r="AB68" s="57"/>
    </row>
    <row r="69" spans="1:28" ht="15.75" outlineLevel="1">
      <c r="A69" s="3"/>
      <c r="B69" s="19" t="s">
        <v>36</v>
      </c>
      <c r="C69" s="68">
        <v>0</v>
      </c>
      <c r="D69" s="68">
        <v>0</v>
      </c>
      <c r="E69" s="68">
        <v>0</v>
      </c>
      <c r="F69" s="68">
        <v>0</v>
      </c>
      <c r="G69" s="68">
        <v>0</v>
      </c>
      <c r="H69" s="68">
        <v>0</v>
      </c>
      <c r="I69" s="17">
        <v>0</v>
      </c>
      <c r="J69" s="68">
        <v>0</v>
      </c>
      <c r="K69" s="68">
        <v>0</v>
      </c>
      <c r="L69" s="68">
        <v>0</v>
      </c>
      <c r="M69" s="68">
        <v>0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68">
        <v>0</v>
      </c>
      <c r="T69" s="81">
        <v>0</v>
      </c>
      <c r="U69" s="68">
        <v>0</v>
      </c>
      <c r="V69" s="68">
        <v>0</v>
      </c>
      <c r="W69" s="68">
        <v>0</v>
      </c>
      <c r="X69" s="68">
        <v>0</v>
      </c>
      <c r="Y69" s="68">
        <v>0</v>
      </c>
      <c r="Z69" s="69">
        <v>0</v>
      </c>
      <c r="AA69" s="39">
        <f t="shared" si="2"/>
        <v>0</v>
      </c>
      <c r="AB69" s="57"/>
    </row>
    <row r="70" spans="1:28" ht="15.75" outlineLevel="1">
      <c r="A70" s="3"/>
      <c r="B70" s="19" t="s">
        <v>79</v>
      </c>
      <c r="C70" s="68">
        <v>0.168</v>
      </c>
      <c r="D70" s="68">
        <v>0.1592</v>
      </c>
      <c r="E70" s="68">
        <v>0.1592</v>
      </c>
      <c r="F70" s="68">
        <v>0.2088</v>
      </c>
      <c r="G70" s="68">
        <v>0.3392</v>
      </c>
      <c r="H70" s="68">
        <v>0.372</v>
      </c>
      <c r="I70" s="17">
        <v>0.3936</v>
      </c>
      <c r="J70" s="68">
        <v>0.4256</v>
      </c>
      <c r="K70" s="68">
        <v>0.4072</v>
      </c>
      <c r="L70" s="68">
        <v>0.3872</v>
      </c>
      <c r="M70" s="68">
        <v>0.3848</v>
      </c>
      <c r="N70" s="68">
        <v>0.3552</v>
      </c>
      <c r="O70" s="68">
        <v>0.3072</v>
      </c>
      <c r="P70" s="68">
        <v>0.3032</v>
      </c>
      <c r="Q70" s="68">
        <v>0.3512</v>
      </c>
      <c r="R70" s="68">
        <v>0.3776</v>
      </c>
      <c r="S70" s="68">
        <v>0.3944</v>
      </c>
      <c r="T70" s="81">
        <v>0.4152</v>
      </c>
      <c r="U70" s="68">
        <v>0.3848</v>
      </c>
      <c r="V70" s="68">
        <v>0.36</v>
      </c>
      <c r="W70" s="68">
        <v>0.308</v>
      </c>
      <c r="X70" s="68">
        <v>0.2536</v>
      </c>
      <c r="Y70" s="68">
        <v>0.212</v>
      </c>
      <c r="Z70" s="69">
        <v>0.1824</v>
      </c>
      <c r="AA70" s="39">
        <f t="shared" si="2"/>
        <v>7.609600000000001</v>
      </c>
      <c r="AB70" s="57"/>
    </row>
    <row r="71" spans="1:28" ht="15.75" outlineLevel="1">
      <c r="A71" s="3"/>
      <c r="B71" s="19" t="s">
        <v>80</v>
      </c>
      <c r="C71" s="68">
        <v>0.2664</v>
      </c>
      <c r="D71" s="68">
        <v>0.2568</v>
      </c>
      <c r="E71" s="68">
        <v>0.2628</v>
      </c>
      <c r="F71" s="68">
        <v>0.3216</v>
      </c>
      <c r="G71" s="68">
        <v>0.4344</v>
      </c>
      <c r="H71" s="68">
        <v>0.5556</v>
      </c>
      <c r="I71" s="17">
        <v>0.5964</v>
      </c>
      <c r="J71" s="68">
        <v>0.6108</v>
      </c>
      <c r="K71" s="68">
        <v>0.5928</v>
      </c>
      <c r="L71" s="68">
        <v>0.6</v>
      </c>
      <c r="M71" s="68">
        <v>0.6</v>
      </c>
      <c r="N71" s="68">
        <v>0.5664</v>
      </c>
      <c r="O71" s="68">
        <v>0.5592</v>
      </c>
      <c r="P71" s="68">
        <v>0.6012</v>
      </c>
      <c r="Q71" s="68">
        <v>0.6648</v>
      </c>
      <c r="R71" s="68">
        <v>0.6768</v>
      </c>
      <c r="S71" s="68">
        <v>0.6684</v>
      </c>
      <c r="T71" s="81">
        <v>0.6228</v>
      </c>
      <c r="U71" s="68">
        <v>0.5892</v>
      </c>
      <c r="V71" s="68">
        <v>0.552</v>
      </c>
      <c r="W71" s="68">
        <v>0.474</v>
      </c>
      <c r="X71" s="68">
        <v>0.4092</v>
      </c>
      <c r="Y71" s="68">
        <v>0.3456</v>
      </c>
      <c r="Z71" s="69">
        <v>0.2988</v>
      </c>
      <c r="AA71" s="39">
        <f t="shared" si="2"/>
        <v>12.125999999999998</v>
      </c>
      <c r="AB71" s="57"/>
    </row>
    <row r="72" spans="1:28" ht="15.75" outlineLevel="1">
      <c r="A72" s="3"/>
      <c r="B72" s="19" t="s">
        <v>81</v>
      </c>
      <c r="C72" s="68">
        <v>0.3684</v>
      </c>
      <c r="D72" s="68">
        <v>0.3588</v>
      </c>
      <c r="E72" s="68">
        <v>0.3696</v>
      </c>
      <c r="F72" s="68">
        <v>0.4152</v>
      </c>
      <c r="G72" s="68">
        <v>0.5016</v>
      </c>
      <c r="H72" s="68">
        <v>0.5988</v>
      </c>
      <c r="I72" s="17">
        <v>0.6516</v>
      </c>
      <c r="J72" s="68">
        <v>0.6864</v>
      </c>
      <c r="K72" s="68">
        <v>0.6648</v>
      </c>
      <c r="L72" s="68">
        <v>0.666</v>
      </c>
      <c r="M72" s="68">
        <v>0.6792</v>
      </c>
      <c r="N72" s="68">
        <v>0.6492</v>
      </c>
      <c r="O72" s="68">
        <v>0.66</v>
      </c>
      <c r="P72" s="68">
        <v>0.726</v>
      </c>
      <c r="Q72" s="68">
        <v>0.8052</v>
      </c>
      <c r="R72" s="68">
        <v>0.8196</v>
      </c>
      <c r="S72" s="68">
        <v>0.8376</v>
      </c>
      <c r="T72" s="81">
        <v>0.8028</v>
      </c>
      <c r="U72" s="68">
        <v>0.7512</v>
      </c>
      <c r="V72" s="68">
        <v>0.6984</v>
      </c>
      <c r="W72" s="68">
        <v>0.5988</v>
      </c>
      <c r="X72" s="68">
        <v>0.5124</v>
      </c>
      <c r="Y72" s="68">
        <v>0.4272</v>
      </c>
      <c r="Z72" s="69">
        <v>0.3744</v>
      </c>
      <c r="AA72" s="39">
        <f t="shared" si="2"/>
        <v>14.623199999999999</v>
      </c>
      <c r="AB72" s="57"/>
    </row>
    <row r="73" spans="1:28" ht="15.75" outlineLevel="1">
      <c r="A73" s="3"/>
      <c r="B73" s="19" t="s">
        <v>82</v>
      </c>
      <c r="C73" s="68">
        <v>0.1848</v>
      </c>
      <c r="D73" s="68">
        <v>0.1794</v>
      </c>
      <c r="E73" s="68">
        <v>0.1776</v>
      </c>
      <c r="F73" s="68">
        <v>0.1962</v>
      </c>
      <c r="G73" s="68">
        <v>0.2268</v>
      </c>
      <c r="H73" s="68">
        <v>0.246</v>
      </c>
      <c r="I73" s="17">
        <v>0.2556</v>
      </c>
      <c r="J73" s="68">
        <v>0.3018</v>
      </c>
      <c r="K73" s="68">
        <v>0.3102</v>
      </c>
      <c r="L73" s="68">
        <v>0.3258</v>
      </c>
      <c r="M73" s="68">
        <v>0.3498</v>
      </c>
      <c r="N73" s="68">
        <v>0.3528</v>
      </c>
      <c r="O73" s="68">
        <v>0.3492</v>
      </c>
      <c r="P73" s="68">
        <v>0.3558</v>
      </c>
      <c r="Q73" s="68">
        <v>0.3738</v>
      </c>
      <c r="R73" s="68">
        <v>0.4026</v>
      </c>
      <c r="S73" s="68">
        <v>0.4272</v>
      </c>
      <c r="T73" s="81">
        <v>0.408</v>
      </c>
      <c r="U73" s="68">
        <v>0.4152</v>
      </c>
      <c r="V73" s="68">
        <v>0.3834</v>
      </c>
      <c r="W73" s="68">
        <v>0.3318</v>
      </c>
      <c r="X73" s="68">
        <v>0.267</v>
      </c>
      <c r="Y73" s="68">
        <v>0.2226</v>
      </c>
      <c r="Z73" s="69">
        <v>0.1974</v>
      </c>
      <c r="AA73" s="39">
        <f t="shared" si="2"/>
        <v>7.2408</v>
      </c>
      <c r="AB73" s="57"/>
    </row>
    <row r="74" spans="1:28" ht="15.75" outlineLevel="1">
      <c r="A74" s="3"/>
      <c r="B74" s="19" t="s">
        <v>83</v>
      </c>
      <c r="C74" s="68">
        <v>0.3984</v>
      </c>
      <c r="D74" s="68">
        <v>0.3864</v>
      </c>
      <c r="E74" s="68">
        <v>0.3984</v>
      </c>
      <c r="F74" s="68">
        <v>0.4512</v>
      </c>
      <c r="G74" s="68">
        <v>0.5688</v>
      </c>
      <c r="H74" s="68">
        <v>0.6396</v>
      </c>
      <c r="I74" s="17">
        <v>0.6276</v>
      </c>
      <c r="J74" s="68">
        <v>0.6732</v>
      </c>
      <c r="K74" s="68">
        <v>0.6888</v>
      </c>
      <c r="L74" s="68">
        <v>0.7128</v>
      </c>
      <c r="M74" s="68">
        <v>0.7176</v>
      </c>
      <c r="N74" s="68">
        <v>0.6948</v>
      </c>
      <c r="O74" s="68">
        <v>0.6948</v>
      </c>
      <c r="P74" s="68">
        <v>0.756</v>
      </c>
      <c r="Q74" s="68">
        <v>0.8556</v>
      </c>
      <c r="R74" s="68">
        <v>0.9156</v>
      </c>
      <c r="S74" s="68">
        <v>1.008</v>
      </c>
      <c r="T74" s="81">
        <v>0.9912</v>
      </c>
      <c r="U74" s="68">
        <v>0.9648</v>
      </c>
      <c r="V74" s="68">
        <v>0.8964</v>
      </c>
      <c r="W74" s="68">
        <v>0.7608</v>
      </c>
      <c r="X74" s="68">
        <v>0.5988</v>
      </c>
      <c r="Y74" s="68">
        <v>0.4932</v>
      </c>
      <c r="Z74" s="69">
        <v>0.4284</v>
      </c>
      <c r="AA74" s="39">
        <f t="shared" si="2"/>
        <v>16.3212</v>
      </c>
      <c r="AB74" s="57"/>
    </row>
    <row r="75" spans="1:28" ht="15.75" outlineLevel="1">
      <c r="A75" s="3"/>
      <c r="B75" s="19" t="s">
        <v>84</v>
      </c>
      <c r="C75" s="68">
        <v>1.2816</v>
      </c>
      <c r="D75" s="68">
        <v>1.2336</v>
      </c>
      <c r="E75" s="68">
        <v>1.2456</v>
      </c>
      <c r="F75" s="68">
        <v>1.4172</v>
      </c>
      <c r="G75" s="68">
        <v>1.7868</v>
      </c>
      <c r="H75" s="68">
        <v>2.0604</v>
      </c>
      <c r="I75" s="17">
        <v>2.1648</v>
      </c>
      <c r="J75" s="68">
        <v>2.202</v>
      </c>
      <c r="K75" s="68">
        <v>2.1804</v>
      </c>
      <c r="L75" s="68">
        <v>2.1864</v>
      </c>
      <c r="M75" s="68">
        <v>2.2236</v>
      </c>
      <c r="N75" s="68">
        <v>2.1624</v>
      </c>
      <c r="O75" s="68">
        <v>2.1384</v>
      </c>
      <c r="P75" s="68">
        <v>2.3148</v>
      </c>
      <c r="Q75" s="68">
        <v>2.5416</v>
      </c>
      <c r="R75" s="68">
        <v>2.718</v>
      </c>
      <c r="S75" s="68">
        <v>2.8212</v>
      </c>
      <c r="T75" s="81">
        <v>2.7612</v>
      </c>
      <c r="U75" s="68">
        <v>2.646</v>
      </c>
      <c r="V75" s="68">
        <v>2.4252</v>
      </c>
      <c r="W75" s="68">
        <v>2.136</v>
      </c>
      <c r="X75" s="68">
        <v>1.7664</v>
      </c>
      <c r="Y75" s="68">
        <v>1.446</v>
      </c>
      <c r="Z75" s="69">
        <v>1.2792</v>
      </c>
      <c r="AA75" s="39">
        <f t="shared" si="2"/>
        <v>49.1388</v>
      </c>
      <c r="AB75" s="57"/>
    </row>
    <row r="76" spans="1:28" ht="15.75" outlineLevel="1">
      <c r="A76" s="3"/>
      <c r="B76" s="19" t="s">
        <v>85</v>
      </c>
      <c r="C76" s="68">
        <v>0.924</v>
      </c>
      <c r="D76" s="68">
        <v>0.9096</v>
      </c>
      <c r="E76" s="68">
        <v>0.888</v>
      </c>
      <c r="F76" s="68">
        <v>0.9264</v>
      </c>
      <c r="G76" s="68">
        <v>1.1352</v>
      </c>
      <c r="H76" s="68">
        <v>1.4112</v>
      </c>
      <c r="I76" s="17">
        <v>1.644</v>
      </c>
      <c r="J76" s="68">
        <v>1.782</v>
      </c>
      <c r="K76" s="68">
        <v>1.8504</v>
      </c>
      <c r="L76" s="68">
        <v>1.9428</v>
      </c>
      <c r="M76" s="68">
        <v>1.9572</v>
      </c>
      <c r="N76" s="68">
        <v>1.932</v>
      </c>
      <c r="O76" s="68">
        <v>1.9356</v>
      </c>
      <c r="P76" s="68">
        <v>1.9896</v>
      </c>
      <c r="Q76" s="68">
        <v>2.1936</v>
      </c>
      <c r="R76" s="68">
        <v>2.2776</v>
      </c>
      <c r="S76" s="68">
        <v>2.2524</v>
      </c>
      <c r="T76" s="81">
        <v>2.0844</v>
      </c>
      <c r="U76" s="68">
        <v>1.9128</v>
      </c>
      <c r="V76" s="68">
        <v>1.7364</v>
      </c>
      <c r="W76" s="68">
        <v>1.4712</v>
      </c>
      <c r="X76" s="68">
        <v>1.2696</v>
      </c>
      <c r="Y76" s="68">
        <v>1.0908</v>
      </c>
      <c r="Z76" s="69">
        <v>0.9696</v>
      </c>
      <c r="AA76" s="39">
        <f t="shared" si="2"/>
        <v>38.4864</v>
      </c>
      <c r="AB76" s="57"/>
    </row>
    <row r="77" spans="1:28" ht="15.75" outlineLevel="1">
      <c r="A77" s="3"/>
      <c r="B77" s="19" t="s">
        <v>86</v>
      </c>
      <c r="C77" s="68">
        <v>0.7932</v>
      </c>
      <c r="D77" s="68">
        <v>0.7824</v>
      </c>
      <c r="E77" s="68">
        <v>0.7884</v>
      </c>
      <c r="F77" s="68">
        <v>0.8124</v>
      </c>
      <c r="G77" s="68">
        <v>0.942</v>
      </c>
      <c r="H77" s="68">
        <v>1.1592</v>
      </c>
      <c r="I77" s="17">
        <v>1.4184</v>
      </c>
      <c r="J77" s="68">
        <v>1.4508</v>
      </c>
      <c r="K77" s="68">
        <v>1.416</v>
      </c>
      <c r="L77" s="68">
        <v>1.3788</v>
      </c>
      <c r="M77" s="68">
        <v>1.3284</v>
      </c>
      <c r="N77" s="68">
        <v>1.2984</v>
      </c>
      <c r="O77" s="68">
        <v>1.3068</v>
      </c>
      <c r="P77" s="68">
        <v>1.32</v>
      </c>
      <c r="Q77" s="68">
        <v>1.3548</v>
      </c>
      <c r="R77" s="68">
        <v>1.242</v>
      </c>
      <c r="S77" s="68">
        <v>1.0956</v>
      </c>
      <c r="T77" s="81">
        <v>1.062</v>
      </c>
      <c r="U77" s="68">
        <v>1.0128</v>
      </c>
      <c r="V77" s="68">
        <v>0.8724</v>
      </c>
      <c r="W77" s="68">
        <v>0.828</v>
      </c>
      <c r="X77" s="68">
        <v>0.7848</v>
      </c>
      <c r="Y77" s="68">
        <v>0.774</v>
      </c>
      <c r="Z77" s="69">
        <v>0.774</v>
      </c>
      <c r="AA77" s="39">
        <f t="shared" si="2"/>
        <v>25.995600000000003</v>
      </c>
      <c r="AB77" s="57"/>
    </row>
    <row r="78" spans="1:28" ht="15.75" outlineLevel="1">
      <c r="A78" s="3"/>
      <c r="B78" s="19" t="s">
        <v>87</v>
      </c>
      <c r="C78" s="68">
        <v>1.2672</v>
      </c>
      <c r="D78" s="68">
        <v>1.2444</v>
      </c>
      <c r="E78" s="68">
        <v>1.23</v>
      </c>
      <c r="F78" s="68">
        <v>1.368</v>
      </c>
      <c r="G78" s="68">
        <v>1.6308</v>
      </c>
      <c r="H78" s="68">
        <v>1.866</v>
      </c>
      <c r="I78" s="17">
        <v>2.0496</v>
      </c>
      <c r="J78" s="68">
        <v>2.208</v>
      </c>
      <c r="K78" s="68">
        <v>2.1936</v>
      </c>
      <c r="L78" s="68">
        <v>2.154</v>
      </c>
      <c r="M78" s="68">
        <v>2.178</v>
      </c>
      <c r="N78" s="68">
        <v>2.13</v>
      </c>
      <c r="O78" s="68">
        <v>2.112</v>
      </c>
      <c r="P78" s="68">
        <v>2.1996</v>
      </c>
      <c r="Q78" s="68">
        <v>2.292</v>
      </c>
      <c r="R78" s="68">
        <v>2.3796</v>
      </c>
      <c r="S78" s="68">
        <v>2.2992</v>
      </c>
      <c r="T78" s="81">
        <v>2.2488</v>
      </c>
      <c r="U78" s="68">
        <v>2.1564</v>
      </c>
      <c r="V78" s="68">
        <v>1.9476</v>
      </c>
      <c r="W78" s="68">
        <v>1.7604</v>
      </c>
      <c r="X78" s="68">
        <v>1.5132</v>
      </c>
      <c r="Y78" s="68">
        <v>1.3692</v>
      </c>
      <c r="Z78" s="69">
        <v>1.236</v>
      </c>
      <c r="AA78" s="39">
        <f t="shared" si="2"/>
        <v>45.03359999999999</v>
      </c>
      <c r="AB78" s="57"/>
    </row>
    <row r="79" spans="1:28" ht="15.75" outlineLevel="1">
      <c r="A79" s="3"/>
      <c r="B79" s="19" t="s">
        <v>88</v>
      </c>
      <c r="C79" s="68">
        <v>0.8568</v>
      </c>
      <c r="D79" s="68">
        <v>0.8456</v>
      </c>
      <c r="E79" s="68">
        <v>0.8536</v>
      </c>
      <c r="F79" s="68">
        <v>0.98</v>
      </c>
      <c r="G79" s="68">
        <v>1.2488</v>
      </c>
      <c r="H79" s="68">
        <v>1.5696</v>
      </c>
      <c r="I79" s="17">
        <v>1.8928</v>
      </c>
      <c r="J79" s="68">
        <v>1.9968</v>
      </c>
      <c r="K79" s="68">
        <v>1.984</v>
      </c>
      <c r="L79" s="68">
        <v>1.9056</v>
      </c>
      <c r="M79" s="68">
        <v>1.8864</v>
      </c>
      <c r="N79" s="68">
        <v>1.7576</v>
      </c>
      <c r="O79" s="68">
        <v>1.6936</v>
      </c>
      <c r="P79" s="68">
        <v>1.7168</v>
      </c>
      <c r="Q79" s="68">
        <v>1.684</v>
      </c>
      <c r="R79" s="68">
        <v>1.6496</v>
      </c>
      <c r="S79" s="68">
        <v>1.6432</v>
      </c>
      <c r="T79" s="81">
        <v>1.612</v>
      </c>
      <c r="U79" s="68">
        <v>1.544</v>
      </c>
      <c r="V79" s="68">
        <v>1.48</v>
      </c>
      <c r="W79" s="68">
        <v>1.3432</v>
      </c>
      <c r="X79" s="68">
        <v>1.1952</v>
      </c>
      <c r="Y79" s="68">
        <v>1.048</v>
      </c>
      <c r="Z79" s="69">
        <v>0.956</v>
      </c>
      <c r="AA79" s="39">
        <f t="shared" si="2"/>
        <v>35.34320000000001</v>
      </c>
      <c r="AB79" s="57"/>
    </row>
    <row r="80" spans="1:28" ht="15.75" outlineLevel="1">
      <c r="A80" s="3"/>
      <c r="B80" s="19" t="s">
        <v>89</v>
      </c>
      <c r="C80" s="68">
        <v>0.8984</v>
      </c>
      <c r="D80" s="68">
        <v>0.8784</v>
      </c>
      <c r="E80" s="68">
        <v>0.8824</v>
      </c>
      <c r="F80" s="68">
        <v>0.9904</v>
      </c>
      <c r="G80" s="68">
        <v>1.2384</v>
      </c>
      <c r="H80" s="68">
        <v>1.5096</v>
      </c>
      <c r="I80" s="17">
        <v>1.7216</v>
      </c>
      <c r="J80" s="68">
        <v>1.8312</v>
      </c>
      <c r="K80" s="68">
        <v>1.8224</v>
      </c>
      <c r="L80" s="68">
        <v>1.796</v>
      </c>
      <c r="M80" s="68">
        <v>1.732</v>
      </c>
      <c r="N80" s="68">
        <v>1.696</v>
      </c>
      <c r="O80" s="68">
        <v>1.6416</v>
      </c>
      <c r="P80" s="68">
        <v>1.6416</v>
      </c>
      <c r="Q80" s="68">
        <v>1.7608</v>
      </c>
      <c r="R80" s="68">
        <v>1.8152</v>
      </c>
      <c r="S80" s="68">
        <v>1.8752</v>
      </c>
      <c r="T80" s="81">
        <v>1.884</v>
      </c>
      <c r="U80" s="68">
        <v>1.788</v>
      </c>
      <c r="V80" s="68">
        <v>1.6776</v>
      </c>
      <c r="W80" s="68">
        <v>1.4792</v>
      </c>
      <c r="X80" s="68">
        <v>1.2824</v>
      </c>
      <c r="Y80" s="68">
        <v>1.08</v>
      </c>
      <c r="Z80" s="69">
        <v>0.9664</v>
      </c>
      <c r="AA80" s="39">
        <f aca="true" t="shared" si="3" ref="AA80:AA111">SUM(C80:Z80)</f>
        <v>35.888799999999996</v>
      </c>
      <c r="AB80" s="57"/>
    </row>
    <row r="81" spans="1:28" ht="15.75" outlineLevel="1">
      <c r="A81" s="3"/>
      <c r="B81" s="19" t="s">
        <v>90</v>
      </c>
      <c r="C81" s="68">
        <v>0</v>
      </c>
      <c r="D81" s="68">
        <v>0</v>
      </c>
      <c r="E81" s="68">
        <v>0.0006</v>
      </c>
      <c r="F81" s="68">
        <v>0</v>
      </c>
      <c r="G81" s="68">
        <v>0</v>
      </c>
      <c r="H81" s="68">
        <v>0.0006</v>
      </c>
      <c r="I81" s="17">
        <v>0</v>
      </c>
      <c r="J81" s="68">
        <v>0</v>
      </c>
      <c r="K81" s="68">
        <v>0.0006</v>
      </c>
      <c r="L81" s="68">
        <v>0</v>
      </c>
      <c r="M81" s="68">
        <v>0</v>
      </c>
      <c r="N81" s="68">
        <v>0</v>
      </c>
      <c r="O81" s="68">
        <v>0.0006</v>
      </c>
      <c r="P81" s="68">
        <v>0</v>
      </c>
      <c r="Q81" s="68">
        <v>0</v>
      </c>
      <c r="R81" s="68">
        <v>0.0006</v>
      </c>
      <c r="S81" s="68">
        <v>0</v>
      </c>
      <c r="T81" s="81">
        <v>0</v>
      </c>
      <c r="U81" s="68">
        <v>0</v>
      </c>
      <c r="V81" s="68">
        <v>0.0006</v>
      </c>
      <c r="W81" s="68">
        <v>0</v>
      </c>
      <c r="X81" s="68">
        <v>0</v>
      </c>
      <c r="Y81" s="68">
        <v>0.0006</v>
      </c>
      <c r="Z81" s="69">
        <v>0</v>
      </c>
      <c r="AA81" s="39">
        <f t="shared" si="3"/>
        <v>0.0042</v>
      </c>
      <c r="AB81" s="57"/>
    </row>
    <row r="82" spans="1:28" ht="15.75" outlineLevel="1">
      <c r="A82" s="3"/>
      <c r="B82" s="19" t="s">
        <v>91</v>
      </c>
      <c r="C82" s="68">
        <v>0.7932</v>
      </c>
      <c r="D82" s="68">
        <v>0.7776</v>
      </c>
      <c r="E82" s="68">
        <v>0.8076</v>
      </c>
      <c r="F82" s="68">
        <v>0.8856</v>
      </c>
      <c r="G82" s="68">
        <v>1.1436</v>
      </c>
      <c r="H82" s="68">
        <v>1.2444</v>
      </c>
      <c r="I82" s="17">
        <v>1.254</v>
      </c>
      <c r="J82" s="68">
        <v>1.2912</v>
      </c>
      <c r="K82" s="68">
        <v>1.2468</v>
      </c>
      <c r="L82" s="68">
        <v>1.2468</v>
      </c>
      <c r="M82" s="68">
        <v>1.2576</v>
      </c>
      <c r="N82" s="68">
        <v>1.2024</v>
      </c>
      <c r="O82" s="68">
        <v>1.2204</v>
      </c>
      <c r="P82" s="68">
        <v>1.2948</v>
      </c>
      <c r="Q82" s="68">
        <v>1.3632</v>
      </c>
      <c r="R82" s="68">
        <v>1.4292</v>
      </c>
      <c r="S82" s="68">
        <v>1.4628</v>
      </c>
      <c r="T82" s="81">
        <v>1.4076</v>
      </c>
      <c r="U82" s="68">
        <v>1.3728</v>
      </c>
      <c r="V82" s="68">
        <v>1.3056</v>
      </c>
      <c r="W82" s="68">
        <v>1.1616</v>
      </c>
      <c r="X82" s="68">
        <v>1.0056</v>
      </c>
      <c r="Y82" s="68">
        <v>0.912</v>
      </c>
      <c r="Z82" s="69">
        <v>0.8436</v>
      </c>
      <c r="AA82" s="39">
        <f t="shared" si="3"/>
        <v>27.930000000000003</v>
      </c>
      <c r="AB82" s="57"/>
    </row>
    <row r="83" spans="1:28" ht="15.75" outlineLevel="1">
      <c r="A83" s="3"/>
      <c r="B83" s="19" t="s">
        <v>92</v>
      </c>
      <c r="C83" s="68">
        <v>0</v>
      </c>
      <c r="D83" s="68">
        <v>0</v>
      </c>
      <c r="E83" s="68">
        <v>0</v>
      </c>
      <c r="F83" s="68">
        <v>0</v>
      </c>
      <c r="G83" s="68">
        <v>0</v>
      </c>
      <c r="H83" s="68">
        <v>0</v>
      </c>
      <c r="I83" s="17">
        <v>0</v>
      </c>
      <c r="J83" s="68">
        <v>0</v>
      </c>
      <c r="K83" s="68">
        <v>0</v>
      </c>
      <c r="L83" s="68">
        <v>0</v>
      </c>
      <c r="M83" s="68">
        <v>0</v>
      </c>
      <c r="N83" s="68">
        <v>0</v>
      </c>
      <c r="O83" s="68">
        <v>0</v>
      </c>
      <c r="P83" s="68">
        <v>0</v>
      </c>
      <c r="Q83" s="68">
        <v>0</v>
      </c>
      <c r="R83" s="68">
        <v>0</v>
      </c>
      <c r="S83" s="68">
        <v>0</v>
      </c>
      <c r="T83" s="81">
        <v>0</v>
      </c>
      <c r="U83" s="68">
        <v>0</v>
      </c>
      <c r="V83" s="68">
        <v>0</v>
      </c>
      <c r="W83" s="68">
        <v>0</v>
      </c>
      <c r="X83" s="68">
        <v>0</v>
      </c>
      <c r="Y83" s="68">
        <v>0</v>
      </c>
      <c r="Z83" s="69">
        <v>0</v>
      </c>
      <c r="AA83" s="39">
        <f t="shared" si="3"/>
        <v>0</v>
      </c>
      <c r="AB83" s="57"/>
    </row>
    <row r="84" spans="1:28" ht="15.75" outlineLevel="1">
      <c r="A84" s="3"/>
      <c r="B84" s="19" t="s">
        <v>93</v>
      </c>
      <c r="C84" s="68">
        <v>0.0456</v>
      </c>
      <c r="D84" s="68">
        <v>0.0452</v>
      </c>
      <c r="E84" s="68">
        <v>0.0452</v>
      </c>
      <c r="F84" s="68">
        <v>0.0448</v>
      </c>
      <c r="G84" s="68">
        <v>0.0448</v>
      </c>
      <c r="H84" s="68">
        <v>0.044</v>
      </c>
      <c r="I84" s="17">
        <v>0.0408</v>
      </c>
      <c r="J84" s="68">
        <v>0.042</v>
      </c>
      <c r="K84" s="68">
        <v>0.0444</v>
      </c>
      <c r="L84" s="68">
        <v>0.05</v>
      </c>
      <c r="M84" s="68">
        <v>0.0544</v>
      </c>
      <c r="N84" s="68">
        <v>0.0508</v>
      </c>
      <c r="O84" s="68">
        <v>0.05</v>
      </c>
      <c r="P84" s="68">
        <v>0.0508</v>
      </c>
      <c r="Q84" s="68">
        <v>0.0536</v>
      </c>
      <c r="R84" s="68">
        <v>0.0528</v>
      </c>
      <c r="S84" s="68">
        <v>0.0504</v>
      </c>
      <c r="T84" s="81">
        <v>0.0492</v>
      </c>
      <c r="U84" s="68">
        <v>0.0488</v>
      </c>
      <c r="V84" s="68">
        <v>0.0524</v>
      </c>
      <c r="W84" s="68">
        <v>0.052</v>
      </c>
      <c r="X84" s="68">
        <v>0.052</v>
      </c>
      <c r="Y84" s="68">
        <v>0.0476</v>
      </c>
      <c r="Z84" s="69">
        <v>0.0484</v>
      </c>
      <c r="AA84" s="39">
        <f t="shared" si="3"/>
        <v>1.16</v>
      </c>
      <c r="AB84" s="57"/>
    </row>
    <row r="85" spans="1:28" ht="15.75" outlineLevel="1">
      <c r="A85" s="3"/>
      <c r="B85" s="19" t="s">
        <v>94</v>
      </c>
      <c r="C85" s="68">
        <v>0.3816</v>
      </c>
      <c r="D85" s="68">
        <v>0.3756</v>
      </c>
      <c r="E85" s="68">
        <v>0.3804</v>
      </c>
      <c r="F85" s="68">
        <v>0.4236</v>
      </c>
      <c r="G85" s="68">
        <v>0.4764</v>
      </c>
      <c r="H85" s="68">
        <v>0.5472</v>
      </c>
      <c r="I85" s="17">
        <v>0.6432</v>
      </c>
      <c r="J85" s="68">
        <v>0.6852</v>
      </c>
      <c r="K85" s="68">
        <v>0.6768</v>
      </c>
      <c r="L85" s="68">
        <v>0.6852</v>
      </c>
      <c r="M85" s="68">
        <v>0.708</v>
      </c>
      <c r="N85" s="68">
        <v>0.6768</v>
      </c>
      <c r="O85" s="68">
        <v>0.6876</v>
      </c>
      <c r="P85" s="68">
        <v>0.7128</v>
      </c>
      <c r="Q85" s="68">
        <v>0.7656</v>
      </c>
      <c r="R85" s="68">
        <v>0.8064</v>
      </c>
      <c r="S85" s="68">
        <v>0.8148</v>
      </c>
      <c r="T85" s="81">
        <v>0.7716</v>
      </c>
      <c r="U85" s="68">
        <v>0.6972</v>
      </c>
      <c r="V85" s="68">
        <v>0.6468</v>
      </c>
      <c r="W85" s="68">
        <v>0.5616</v>
      </c>
      <c r="X85" s="68">
        <v>0.5016</v>
      </c>
      <c r="Y85" s="68">
        <v>0.4332</v>
      </c>
      <c r="Z85" s="69">
        <v>0.3984</v>
      </c>
      <c r="AA85" s="39">
        <f t="shared" si="3"/>
        <v>14.4576</v>
      </c>
      <c r="AB85" s="57"/>
    </row>
    <row r="86" spans="1:28" ht="15.75" outlineLevel="1">
      <c r="A86" s="3"/>
      <c r="B86" s="19" t="s">
        <v>95</v>
      </c>
      <c r="C86" s="68">
        <v>0.6552</v>
      </c>
      <c r="D86" s="68">
        <v>0.642</v>
      </c>
      <c r="E86" s="68">
        <v>0.6528</v>
      </c>
      <c r="F86" s="68">
        <v>0.7092</v>
      </c>
      <c r="G86" s="68">
        <v>0.8772</v>
      </c>
      <c r="H86" s="68">
        <v>1.1376</v>
      </c>
      <c r="I86" s="17">
        <v>1.2864</v>
      </c>
      <c r="J86" s="68">
        <v>1.3944</v>
      </c>
      <c r="K86" s="68">
        <v>1.464</v>
      </c>
      <c r="L86" s="68">
        <v>1.4988</v>
      </c>
      <c r="M86" s="68">
        <v>1.5036</v>
      </c>
      <c r="N86" s="68">
        <v>1.4364</v>
      </c>
      <c r="O86" s="68">
        <v>1.4136</v>
      </c>
      <c r="P86" s="68">
        <v>1.446</v>
      </c>
      <c r="Q86" s="68">
        <v>1.5228</v>
      </c>
      <c r="R86" s="68">
        <v>1.5636</v>
      </c>
      <c r="S86" s="68">
        <v>1.5624</v>
      </c>
      <c r="T86" s="81">
        <v>1.524</v>
      </c>
      <c r="U86" s="68">
        <v>1.458</v>
      </c>
      <c r="V86" s="68">
        <v>1.3308</v>
      </c>
      <c r="W86" s="68">
        <v>1.1508</v>
      </c>
      <c r="X86" s="68">
        <v>0.966</v>
      </c>
      <c r="Y86" s="68">
        <v>0.7968</v>
      </c>
      <c r="Z86" s="69">
        <v>0.6948</v>
      </c>
      <c r="AA86" s="39">
        <f t="shared" si="3"/>
        <v>28.687200000000004</v>
      </c>
      <c r="AB86" s="57"/>
    </row>
    <row r="87" spans="1:28" ht="15.75" outlineLevel="1">
      <c r="A87" s="3"/>
      <c r="B87" s="19" t="s">
        <v>96</v>
      </c>
      <c r="C87" s="68">
        <v>0</v>
      </c>
      <c r="D87" s="68">
        <v>0</v>
      </c>
      <c r="E87" s="68">
        <v>0</v>
      </c>
      <c r="F87" s="68">
        <v>0</v>
      </c>
      <c r="G87" s="68">
        <v>0</v>
      </c>
      <c r="H87" s="68">
        <v>0</v>
      </c>
      <c r="I87" s="17">
        <v>0</v>
      </c>
      <c r="J87" s="68">
        <v>0</v>
      </c>
      <c r="K87" s="68">
        <v>0</v>
      </c>
      <c r="L87" s="6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68">
        <v>0</v>
      </c>
      <c r="S87" s="68">
        <v>0</v>
      </c>
      <c r="T87" s="81">
        <v>0</v>
      </c>
      <c r="U87" s="68">
        <v>0</v>
      </c>
      <c r="V87" s="68">
        <v>0</v>
      </c>
      <c r="W87" s="68">
        <v>0</v>
      </c>
      <c r="X87" s="68">
        <v>0</v>
      </c>
      <c r="Y87" s="68">
        <v>0</v>
      </c>
      <c r="Z87" s="69">
        <v>0</v>
      </c>
      <c r="AA87" s="39">
        <f t="shared" si="3"/>
        <v>0</v>
      </c>
      <c r="AB87" s="57"/>
    </row>
    <row r="88" spans="1:28" ht="15.75" outlineLevel="1">
      <c r="A88" s="3"/>
      <c r="B88" s="19" t="s">
        <v>97</v>
      </c>
      <c r="C88" s="68">
        <v>0.8304</v>
      </c>
      <c r="D88" s="68">
        <v>0.7812</v>
      </c>
      <c r="E88" s="68">
        <v>0.84</v>
      </c>
      <c r="F88" s="68">
        <v>0.9012</v>
      </c>
      <c r="G88" s="68">
        <v>0.996</v>
      </c>
      <c r="H88" s="68">
        <v>1.1736</v>
      </c>
      <c r="I88" s="17">
        <v>1.3092</v>
      </c>
      <c r="J88" s="68">
        <v>1.4028</v>
      </c>
      <c r="K88" s="68">
        <v>1.4976</v>
      </c>
      <c r="L88" s="68">
        <v>1.5348</v>
      </c>
      <c r="M88" s="68">
        <v>1.4556</v>
      </c>
      <c r="N88" s="68">
        <v>1.4484</v>
      </c>
      <c r="O88" s="68">
        <v>1.5432</v>
      </c>
      <c r="P88" s="68">
        <v>1.5528</v>
      </c>
      <c r="Q88" s="68">
        <v>1.6332</v>
      </c>
      <c r="R88" s="68">
        <v>1.6572</v>
      </c>
      <c r="S88" s="68">
        <v>1.6344</v>
      </c>
      <c r="T88" s="81">
        <v>1.602</v>
      </c>
      <c r="U88" s="68">
        <v>1.5648</v>
      </c>
      <c r="V88" s="68">
        <v>1.446</v>
      </c>
      <c r="W88" s="68">
        <v>1.2816</v>
      </c>
      <c r="X88" s="68">
        <v>1.1184</v>
      </c>
      <c r="Y88" s="68">
        <v>1.0044</v>
      </c>
      <c r="Z88" s="69">
        <v>0.8736</v>
      </c>
      <c r="AA88" s="39">
        <f t="shared" si="3"/>
        <v>31.082400000000007</v>
      </c>
      <c r="AB88" s="57"/>
    </row>
    <row r="89" spans="1:28" ht="15.75" outlineLevel="1">
      <c r="A89" s="3"/>
      <c r="B89" s="16" t="s">
        <v>30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80"/>
      <c r="U89" s="21"/>
      <c r="V89" s="21"/>
      <c r="W89" s="21"/>
      <c r="X89" s="21"/>
      <c r="Y89" s="21"/>
      <c r="Z89" s="21"/>
      <c r="AA89" s="38"/>
      <c r="AB89" s="57"/>
    </row>
    <row r="90" spans="1:28" ht="15.75" outlineLevel="1">
      <c r="A90" s="3"/>
      <c r="B90" s="19" t="s">
        <v>98</v>
      </c>
      <c r="C90" s="68">
        <v>1.1676</v>
      </c>
      <c r="D90" s="68">
        <v>1.176</v>
      </c>
      <c r="E90" s="68">
        <v>1.2222</v>
      </c>
      <c r="F90" s="68">
        <v>1.2096</v>
      </c>
      <c r="G90" s="68">
        <v>1.2768</v>
      </c>
      <c r="H90" s="68">
        <v>1.47</v>
      </c>
      <c r="I90" s="17">
        <v>2.079</v>
      </c>
      <c r="J90" s="68">
        <v>2.3184</v>
      </c>
      <c r="K90" s="68">
        <v>2.1252</v>
      </c>
      <c r="L90" s="68">
        <v>2.0286</v>
      </c>
      <c r="M90" s="68">
        <v>1.8564</v>
      </c>
      <c r="N90" s="68">
        <v>2.163</v>
      </c>
      <c r="O90" s="68">
        <v>1.7724</v>
      </c>
      <c r="P90" s="68">
        <v>0</v>
      </c>
      <c r="Q90" s="68">
        <v>0</v>
      </c>
      <c r="R90" s="68">
        <v>0</v>
      </c>
      <c r="S90" s="68">
        <v>0</v>
      </c>
      <c r="T90" s="81">
        <v>0</v>
      </c>
      <c r="U90" s="68">
        <v>0</v>
      </c>
      <c r="V90" s="68">
        <v>0</v>
      </c>
      <c r="W90" s="68">
        <v>0</v>
      </c>
      <c r="X90" s="68">
        <v>0</v>
      </c>
      <c r="Y90" s="68">
        <v>0</v>
      </c>
      <c r="Z90" s="69">
        <v>0</v>
      </c>
      <c r="AA90" s="39">
        <f t="shared" si="3"/>
        <v>21.8652</v>
      </c>
      <c r="AB90" s="57"/>
    </row>
    <row r="91" spans="1:28" ht="15.75" outlineLevel="1">
      <c r="A91" s="3"/>
      <c r="B91" s="19" t="s">
        <v>99</v>
      </c>
      <c r="C91" s="68">
        <v>1.827</v>
      </c>
      <c r="D91" s="68">
        <v>1.8186</v>
      </c>
      <c r="E91" s="68">
        <v>1.8186</v>
      </c>
      <c r="F91" s="68">
        <v>1.8984</v>
      </c>
      <c r="G91" s="68">
        <v>1.9656</v>
      </c>
      <c r="H91" s="68">
        <v>2.2428</v>
      </c>
      <c r="I91" s="17">
        <v>2.856</v>
      </c>
      <c r="J91" s="68">
        <v>3.1416</v>
      </c>
      <c r="K91" s="68">
        <v>3.1584</v>
      </c>
      <c r="L91" s="68">
        <v>3.066</v>
      </c>
      <c r="M91" s="68">
        <v>3.0744</v>
      </c>
      <c r="N91" s="68">
        <v>3.108</v>
      </c>
      <c r="O91" s="68">
        <v>3.0492</v>
      </c>
      <c r="P91" s="68">
        <v>3.0408</v>
      </c>
      <c r="Q91" s="68">
        <v>2.9274</v>
      </c>
      <c r="R91" s="68">
        <v>2.5872</v>
      </c>
      <c r="S91" s="68">
        <v>2.3982</v>
      </c>
      <c r="T91" s="81">
        <v>2.2638</v>
      </c>
      <c r="U91" s="68">
        <v>2.1168</v>
      </c>
      <c r="V91" s="68">
        <v>2.0748</v>
      </c>
      <c r="W91" s="68">
        <v>2.0202</v>
      </c>
      <c r="X91" s="68">
        <v>1.995</v>
      </c>
      <c r="Y91" s="68">
        <v>1.9362</v>
      </c>
      <c r="Z91" s="69">
        <v>1.8942</v>
      </c>
      <c r="AA91" s="39">
        <f t="shared" si="3"/>
        <v>58.2792</v>
      </c>
      <c r="AB91" s="57"/>
    </row>
    <row r="92" spans="1:28" ht="15.75" outlineLevel="1">
      <c r="A92" s="3"/>
      <c r="B92" s="19" t="s">
        <v>33</v>
      </c>
      <c r="C92" s="68">
        <v>0.0281</v>
      </c>
      <c r="D92" s="68">
        <v>0.0331</v>
      </c>
      <c r="E92" s="68">
        <v>0.0328</v>
      </c>
      <c r="F92" s="68">
        <v>0.0346</v>
      </c>
      <c r="G92" s="68">
        <v>0.0396</v>
      </c>
      <c r="H92" s="68">
        <v>0.0403</v>
      </c>
      <c r="I92" s="17">
        <v>0.0554</v>
      </c>
      <c r="J92" s="68">
        <v>0.0749</v>
      </c>
      <c r="K92" s="68">
        <v>0.0752</v>
      </c>
      <c r="L92" s="68">
        <v>0.0745</v>
      </c>
      <c r="M92" s="68">
        <v>0.0745</v>
      </c>
      <c r="N92" s="68">
        <v>0.0695</v>
      </c>
      <c r="O92" s="68">
        <v>0.0752</v>
      </c>
      <c r="P92" s="68">
        <v>0.0745</v>
      </c>
      <c r="Q92" s="68">
        <v>0.0752</v>
      </c>
      <c r="R92" s="68">
        <v>0.0709</v>
      </c>
      <c r="S92" s="68">
        <v>0.0616</v>
      </c>
      <c r="T92" s="81">
        <v>0.05</v>
      </c>
      <c r="U92" s="68">
        <v>0.0385</v>
      </c>
      <c r="V92" s="68">
        <v>0.0374</v>
      </c>
      <c r="W92" s="68">
        <v>0.0389</v>
      </c>
      <c r="X92" s="68">
        <v>0.0392</v>
      </c>
      <c r="Y92" s="68">
        <v>0.0389</v>
      </c>
      <c r="Z92" s="69">
        <v>0.0389</v>
      </c>
      <c r="AA92" s="39">
        <f t="shared" si="3"/>
        <v>1.2716999999999998</v>
      </c>
      <c r="AB92" s="57"/>
    </row>
    <row r="93" spans="1:28" ht="15.75" outlineLevel="1">
      <c r="A93" s="3"/>
      <c r="B93" s="19" t="s">
        <v>34</v>
      </c>
      <c r="C93" s="68">
        <v>0.0263</v>
      </c>
      <c r="D93" s="68">
        <v>0.0263</v>
      </c>
      <c r="E93" s="68">
        <v>0.0259</v>
      </c>
      <c r="F93" s="68">
        <v>0.0263</v>
      </c>
      <c r="G93" s="68">
        <v>0.0263</v>
      </c>
      <c r="H93" s="68">
        <v>0.0378</v>
      </c>
      <c r="I93" s="17">
        <v>0.094</v>
      </c>
      <c r="J93" s="68">
        <v>0.1098</v>
      </c>
      <c r="K93" s="68">
        <v>0.1062</v>
      </c>
      <c r="L93" s="68">
        <v>0.108</v>
      </c>
      <c r="M93" s="68">
        <v>0.0997</v>
      </c>
      <c r="N93" s="68">
        <v>0.0972</v>
      </c>
      <c r="O93" s="68">
        <v>0.0947</v>
      </c>
      <c r="P93" s="68">
        <v>0.0954</v>
      </c>
      <c r="Q93" s="68">
        <v>0.0976</v>
      </c>
      <c r="R93" s="68">
        <v>0.0976</v>
      </c>
      <c r="S93" s="68">
        <v>0.0947</v>
      </c>
      <c r="T93" s="81">
        <v>0.094</v>
      </c>
      <c r="U93" s="68">
        <v>0.0896</v>
      </c>
      <c r="V93" s="68">
        <v>0.0335</v>
      </c>
      <c r="W93" s="68">
        <v>0.0256</v>
      </c>
      <c r="X93" s="68">
        <v>0.0252</v>
      </c>
      <c r="Y93" s="68">
        <v>0.0252</v>
      </c>
      <c r="Z93" s="69">
        <v>0.0259</v>
      </c>
      <c r="AA93" s="39">
        <f t="shared" si="3"/>
        <v>1.5828000000000002</v>
      </c>
      <c r="AB93" s="57"/>
    </row>
    <row r="94" spans="1:28" ht="15.75" outlineLevel="1">
      <c r="A94" s="3"/>
      <c r="B94" s="19" t="s">
        <v>35</v>
      </c>
      <c r="C94" s="68">
        <v>0.1397</v>
      </c>
      <c r="D94" s="68">
        <v>0.1346</v>
      </c>
      <c r="E94" s="68">
        <v>0.1415</v>
      </c>
      <c r="F94" s="68">
        <v>0.1487</v>
      </c>
      <c r="G94" s="68">
        <v>0.1541</v>
      </c>
      <c r="H94" s="68">
        <v>0.1703</v>
      </c>
      <c r="I94" s="17">
        <v>0.2246</v>
      </c>
      <c r="J94" s="68">
        <v>0.3474</v>
      </c>
      <c r="K94" s="68">
        <v>0.3996</v>
      </c>
      <c r="L94" s="68">
        <v>0.4093</v>
      </c>
      <c r="M94" s="68">
        <v>0.4201</v>
      </c>
      <c r="N94" s="68">
        <v>0.4007</v>
      </c>
      <c r="O94" s="68">
        <v>0.4064</v>
      </c>
      <c r="P94" s="68">
        <v>0.4072</v>
      </c>
      <c r="Q94" s="68">
        <v>0.4104</v>
      </c>
      <c r="R94" s="68">
        <v>0.4183</v>
      </c>
      <c r="S94" s="68">
        <v>0.382</v>
      </c>
      <c r="T94" s="81">
        <v>0.3161</v>
      </c>
      <c r="U94" s="68">
        <v>0.2333</v>
      </c>
      <c r="V94" s="68">
        <v>0.1721</v>
      </c>
      <c r="W94" s="68">
        <v>0.1584</v>
      </c>
      <c r="X94" s="68">
        <v>0.1721</v>
      </c>
      <c r="Y94" s="68">
        <v>0.1771</v>
      </c>
      <c r="Z94" s="69">
        <v>0.1526</v>
      </c>
      <c r="AA94" s="39">
        <f t="shared" si="3"/>
        <v>6.496600000000001</v>
      </c>
      <c r="AB94" s="57"/>
    </row>
    <row r="95" spans="1:28" ht="15.75" outlineLevel="1">
      <c r="A95" s="3"/>
      <c r="B95" s="19" t="s">
        <v>100</v>
      </c>
      <c r="C95" s="68">
        <v>0.0821</v>
      </c>
      <c r="D95" s="68">
        <v>0.0803</v>
      </c>
      <c r="E95" s="68">
        <v>0.0814</v>
      </c>
      <c r="F95" s="68">
        <v>0.0853</v>
      </c>
      <c r="G95" s="68">
        <v>0.0976</v>
      </c>
      <c r="H95" s="68">
        <v>0.0972</v>
      </c>
      <c r="I95" s="17">
        <v>0.1026</v>
      </c>
      <c r="J95" s="68">
        <v>0.1192</v>
      </c>
      <c r="K95" s="68">
        <v>0.131</v>
      </c>
      <c r="L95" s="68">
        <v>0.1393</v>
      </c>
      <c r="M95" s="68">
        <v>0.14</v>
      </c>
      <c r="N95" s="68">
        <v>0.1318</v>
      </c>
      <c r="O95" s="68">
        <v>0.1368</v>
      </c>
      <c r="P95" s="68">
        <v>0.135</v>
      </c>
      <c r="Q95" s="68">
        <v>0.1354</v>
      </c>
      <c r="R95" s="68">
        <v>0.1314</v>
      </c>
      <c r="S95" s="68">
        <v>0.1195</v>
      </c>
      <c r="T95" s="81">
        <v>0.0504</v>
      </c>
      <c r="U95" s="68">
        <v>0.0011</v>
      </c>
      <c r="V95" s="68">
        <v>0</v>
      </c>
      <c r="W95" s="68">
        <v>0</v>
      </c>
      <c r="X95" s="68">
        <v>0</v>
      </c>
      <c r="Y95" s="68">
        <v>0</v>
      </c>
      <c r="Z95" s="69">
        <v>0</v>
      </c>
      <c r="AA95" s="39">
        <f t="shared" si="3"/>
        <v>1.9974</v>
      </c>
      <c r="AB95" s="57"/>
    </row>
    <row r="96" spans="1:28" ht="15.75" outlineLevel="1">
      <c r="A96" s="3"/>
      <c r="B96" s="19" t="s">
        <v>101</v>
      </c>
      <c r="C96" s="68">
        <v>0.6182</v>
      </c>
      <c r="D96" s="68">
        <v>0.6178</v>
      </c>
      <c r="E96" s="68">
        <v>0.6202</v>
      </c>
      <c r="F96" s="68">
        <v>0.6254</v>
      </c>
      <c r="G96" s="68">
        <v>0.6835</v>
      </c>
      <c r="H96" s="68">
        <v>0.7973</v>
      </c>
      <c r="I96" s="17">
        <v>0.9859</v>
      </c>
      <c r="J96" s="68">
        <v>1.1438</v>
      </c>
      <c r="K96" s="68">
        <v>1.1923</v>
      </c>
      <c r="L96" s="68">
        <v>1.1952</v>
      </c>
      <c r="M96" s="68">
        <v>1.1971</v>
      </c>
      <c r="N96" s="68">
        <v>1.213</v>
      </c>
      <c r="O96" s="68">
        <v>1.2086</v>
      </c>
      <c r="P96" s="68">
        <v>1.1621</v>
      </c>
      <c r="Q96" s="68">
        <v>1.1309</v>
      </c>
      <c r="R96" s="68">
        <v>1.0824</v>
      </c>
      <c r="S96" s="68">
        <v>1.0133</v>
      </c>
      <c r="T96" s="81">
        <v>0.925</v>
      </c>
      <c r="U96" s="68">
        <v>0.7997</v>
      </c>
      <c r="V96" s="68">
        <v>0.7195</v>
      </c>
      <c r="W96" s="68">
        <v>0.6643</v>
      </c>
      <c r="X96" s="68">
        <v>0.6499</v>
      </c>
      <c r="Y96" s="68">
        <v>0.6322</v>
      </c>
      <c r="Z96" s="69">
        <v>0.625</v>
      </c>
      <c r="AA96" s="39">
        <f t="shared" si="3"/>
        <v>21.502600000000005</v>
      </c>
      <c r="AB96" s="57"/>
    </row>
    <row r="97" spans="1:28" ht="15.75" outlineLevel="1">
      <c r="A97" s="3"/>
      <c r="B97" s="19" t="s">
        <v>102</v>
      </c>
      <c r="C97" s="68">
        <v>2.0316</v>
      </c>
      <c r="D97" s="68">
        <v>2.064</v>
      </c>
      <c r="E97" s="68">
        <v>2.0028</v>
      </c>
      <c r="F97" s="68">
        <v>2.0964</v>
      </c>
      <c r="G97" s="68">
        <v>2.2416</v>
      </c>
      <c r="H97" s="68">
        <v>2.6616</v>
      </c>
      <c r="I97" s="17">
        <v>3.372</v>
      </c>
      <c r="J97" s="68">
        <v>3.51</v>
      </c>
      <c r="K97" s="68">
        <v>3.4032</v>
      </c>
      <c r="L97" s="68">
        <v>3.3492</v>
      </c>
      <c r="M97" s="68">
        <v>3.0324</v>
      </c>
      <c r="N97" s="68">
        <v>3.1356</v>
      </c>
      <c r="O97" s="68">
        <v>3.2904</v>
      </c>
      <c r="P97" s="68">
        <v>3.1272</v>
      </c>
      <c r="Q97" s="68">
        <v>2.9868</v>
      </c>
      <c r="R97" s="68">
        <v>2.652</v>
      </c>
      <c r="S97" s="68">
        <v>2.3628</v>
      </c>
      <c r="T97" s="81">
        <v>2.2368</v>
      </c>
      <c r="U97" s="68">
        <v>2.226</v>
      </c>
      <c r="V97" s="68">
        <v>2.1276</v>
      </c>
      <c r="W97" s="68">
        <v>2.142</v>
      </c>
      <c r="X97" s="68">
        <v>2.04</v>
      </c>
      <c r="Y97" s="68">
        <v>2.0916</v>
      </c>
      <c r="Z97" s="69">
        <v>2.0436</v>
      </c>
      <c r="AA97" s="39">
        <f t="shared" si="3"/>
        <v>62.227199999999996</v>
      </c>
      <c r="AB97" s="57"/>
    </row>
    <row r="98" spans="1:28" ht="15.75" outlineLevel="1">
      <c r="A98" s="3"/>
      <c r="B98" s="19" t="s">
        <v>43</v>
      </c>
      <c r="C98" s="68">
        <v>0.8028</v>
      </c>
      <c r="D98" s="68">
        <v>0.8021</v>
      </c>
      <c r="E98" s="68">
        <v>0.8021</v>
      </c>
      <c r="F98" s="68">
        <v>0.8021</v>
      </c>
      <c r="G98" s="68">
        <v>0.8021</v>
      </c>
      <c r="H98" s="68">
        <v>0.8035</v>
      </c>
      <c r="I98" s="17">
        <v>0.8028</v>
      </c>
      <c r="J98" s="68">
        <v>0.797</v>
      </c>
      <c r="K98" s="68">
        <v>0.7956</v>
      </c>
      <c r="L98" s="68">
        <v>0.7762</v>
      </c>
      <c r="M98" s="68">
        <v>0.7726</v>
      </c>
      <c r="N98" s="68">
        <v>0.7582</v>
      </c>
      <c r="O98" s="68">
        <v>0.7495</v>
      </c>
      <c r="P98" s="68">
        <v>0.7416</v>
      </c>
      <c r="Q98" s="68">
        <v>0.7452</v>
      </c>
      <c r="R98" s="68">
        <v>0.7466</v>
      </c>
      <c r="S98" s="68">
        <v>0.7474</v>
      </c>
      <c r="T98" s="81">
        <v>0.7481</v>
      </c>
      <c r="U98" s="68">
        <v>0.7517</v>
      </c>
      <c r="V98" s="68">
        <v>0.7754</v>
      </c>
      <c r="W98" s="68">
        <v>0.8107</v>
      </c>
      <c r="X98" s="68">
        <v>0.8251</v>
      </c>
      <c r="Y98" s="68">
        <v>0.8388</v>
      </c>
      <c r="Z98" s="69">
        <v>0.8395</v>
      </c>
      <c r="AA98" s="39">
        <f t="shared" si="3"/>
        <v>18.8367</v>
      </c>
      <c r="AB98" s="57"/>
    </row>
    <row r="99" spans="1:28" ht="15.75" outlineLevel="1">
      <c r="A99" s="3"/>
      <c r="B99" s="19" t="s">
        <v>36</v>
      </c>
      <c r="C99" s="68">
        <v>0.6662</v>
      </c>
      <c r="D99" s="68">
        <v>0.649</v>
      </c>
      <c r="E99" s="68">
        <v>0.6326</v>
      </c>
      <c r="F99" s="68">
        <v>0.6634</v>
      </c>
      <c r="G99" s="68">
        <v>0.6739</v>
      </c>
      <c r="H99" s="68">
        <v>0.7862</v>
      </c>
      <c r="I99" s="17">
        <v>1.1174</v>
      </c>
      <c r="J99" s="68">
        <v>1.4016</v>
      </c>
      <c r="K99" s="68">
        <v>1.5158</v>
      </c>
      <c r="L99" s="68">
        <v>1.4928</v>
      </c>
      <c r="M99" s="68">
        <v>1.4266</v>
      </c>
      <c r="N99" s="68">
        <v>1.4141</v>
      </c>
      <c r="O99" s="68">
        <v>1.4246</v>
      </c>
      <c r="P99" s="68">
        <v>1.4515</v>
      </c>
      <c r="Q99" s="68">
        <v>1.4352</v>
      </c>
      <c r="R99" s="68">
        <v>1.3363</v>
      </c>
      <c r="S99" s="68">
        <v>1.176</v>
      </c>
      <c r="T99" s="81">
        <v>1.0224</v>
      </c>
      <c r="U99" s="68">
        <v>0.8909</v>
      </c>
      <c r="V99" s="68">
        <v>0.815</v>
      </c>
      <c r="W99" s="68">
        <v>0.8035</v>
      </c>
      <c r="X99" s="68">
        <v>0.7872</v>
      </c>
      <c r="Y99" s="68">
        <v>0.768</v>
      </c>
      <c r="Z99" s="69">
        <v>0.7354</v>
      </c>
      <c r="AA99" s="39">
        <f t="shared" si="3"/>
        <v>25.0856</v>
      </c>
      <c r="AB99" s="57"/>
    </row>
    <row r="100" spans="1:28" ht="15.75" outlineLevel="1">
      <c r="A100" s="3"/>
      <c r="B100" s="19" t="s">
        <v>79</v>
      </c>
      <c r="C100" s="68">
        <v>0.0367</v>
      </c>
      <c r="D100" s="68">
        <v>0.0367</v>
      </c>
      <c r="E100" s="68">
        <v>0.0374</v>
      </c>
      <c r="F100" s="68">
        <v>0.0396</v>
      </c>
      <c r="G100" s="68">
        <v>0.0386</v>
      </c>
      <c r="H100" s="68">
        <v>0.0401</v>
      </c>
      <c r="I100" s="17">
        <v>0.0434</v>
      </c>
      <c r="J100" s="68">
        <v>0.0454</v>
      </c>
      <c r="K100" s="68">
        <v>0.0526</v>
      </c>
      <c r="L100" s="68">
        <v>0.0516</v>
      </c>
      <c r="M100" s="68">
        <v>0.0499</v>
      </c>
      <c r="N100" s="68">
        <v>0.0595</v>
      </c>
      <c r="O100" s="68">
        <v>0.0576</v>
      </c>
      <c r="P100" s="68">
        <v>0.0662</v>
      </c>
      <c r="Q100" s="68">
        <v>0.0617</v>
      </c>
      <c r="R100" s="68">
        <v>0.0598</v>
      </c>
      <c r="S100" s="68">
        <v>0.0545</v>
      </c>
      <c r="T100" s="81">
        <v>0.0547</v>
      </c>
      <c r="U100" s="68">
        <v>0.0523</v>
      </c>
      <c r="V100" s="68">
        <v>0.0394</v>
      </c>
      <c r="W100" s="68">
        <v>0.0353</v>
      </c>
      <c r="X100" s="68">
        <v>0.037</v>
      </c>
      <c r="Y100" s="68">
        <v>0.036</v>
      </c>
      <c r="Z100" s="69">
        <v>0.0358</v>
      </c>
      <c r="AA100" s="39">
        <f t="shared" si="3"/>
        <v>1.1218</v>
      </c>
      <c r="AB100" s="57"/>
    </row>
    <row r="101" spans="1:28" ht="15.75" outlineLevel="1">
      <c r="A101" s="3"/>
      <c r="B101" s="19" t="s">
        <v>80</v>
      </c>
      <c r="C101" s="68">
        <v>0.918</v>
      </c>
      <c r="D101" s="68">
        <v>0.8899</v>
      </c>
      <c r="E101" s="68">
        <v>0.8978</v>
      </c>
      <c r="F101" s="68">
        <v>0.9216</v>
      </c>
      <c r="G101" s="68">
        <v>0.9828</v>
      </c>
      <c r="H101" s="68">
        <v>1.1534</v>
      </c>
      <c r="I101" s="17">
        <v>1.4587</v>
      </c>
      <c r="J101" s="68">
        <v>1.6358</v>
      </c>
      <c r="K101" s="68">
        <v>1.687</v>
      </c>
      <c r="L101" s="68">
        <v>1.6193</v>
      </c>
      <c r="M101" s="68">
        <v>1.5653</v>
      </c>
      <c r="N101" s="68">
        <v>1.543</v>
      </c>
      <c r="O101" s="68">
        <v>1.589</v>
      </c>
      <c r="P101" s="68">
        <v>1.6085</v>
      </c>
      <c r="Q101" s="68">
        <v>1.6027</v>
      </c>
      <c r="R101" s="68">
        <v>1.4796</v>
      </c>
      <c r="S101" s="68">
        <v>1.2377</v>
      </c>
      <c r="T101" s="81">
        <v>1.1218</v>
      </c>
      <c r="U101" s="68">
        <v>1.0786</v>
      </c>
      <c r="V101" s="68">
        <v>1.0368</v>
      </c>
      <c r="W101" s="68">
        <v>0.9864</v>
      </c>
      <c r="X101" s="68">
        <v>0.9828</v>
      </c>
      <c r="Y101" s="68">
        <v>0.9526</v>
      </c>
      <c r="Z101" s="69">
        <v>0.9418</v>
      </c>
      <c r="AA101" s="39">
        <f t="shared" si="3"/>
        <v>29.890900000000002</v>
      </c>
      <c r="AB101" s="57"/>
    </row>
    <row r="102" spans="1:28" ht="15.75" outlineLevel="1">
      <c r="A102" s="3"/>
      <c r="B102" s="19" t="s">
        <v>83</v>
      </c>
      <c r="C102" s="68">
        <v>0.3341</v>
      </c>
      <c r="D102" s="68">
        <v>0.3254</v>
      </c>
      <c r="E102" s="68">
        <v>0.3283</v>
      </c>
      <c r="F102" s="68">
        <v>0.3773</v>
      </c>
      <c r="G102" s="68">
        <v>0.4032</v>
      </c>
      <c r="H102" s="68">
        <v>0.4435</v>
      </c>
      <c r="I102" s="17">
        <v>0.4954</v>
      </c>
      <c r="J102" s="68">
        <v>0.8064</v>
      </c>
      <c r="K102" s="68">
        <v>1.008</v>
      </c>
      <c r="L102" s="68">
        <v>1.0224</v>
      </c>
      <c r="M102" s="68">
        <v>1.0166</v>
      </c>
      <c r="N102" s="68">
        <v>0.9648</v>
      </c>
      <c r="O102" s="68">
        <v>0.9821</v>
      </c>
      <c r="P102" s="68">
        <v>1.0051</v>
      </c>
      <c r="Q102" s="68">
        <v>1.0224</v>
      </c>
      <c r="R102" s="68">
        <v>1.0166</v>
      </c>
      <c r="S102" s="68">
        <v>0.9475</v>
      </c>
      <c r="T102" s="81">
        <v>0.8698</v>
      </c>
      <c r="U102" s="68">
        <v>0.6682</v>
      </c>
      <c r="V102" s="68">
        <v>0.4954</v>
      </c>
      <c r="W102" s="68">
        <v>0.4406</v>
      </c>
      <c r="X102" s="68">
        <v>0.3686</v>
      </c>
      <c r="Y102" s="68">
        <v>0.3398</v>
      </c>
      <c r="Z102" s="69">
        <v>0.3312</v>
      </c>
      <c r="AA102" s="39">
        <f t="shared" si="3"/>
        <v>16.012700000000002</v>
      </c>
      <c r="AB102" s="57"/>
    </row>
    <row r="103" spans="1:28" ht="15.75" outlineLevel="1">
      <c r="A103" s="3"/>
      <c r="B103" s="19" t="s">
        <v>84</v>
      </c>
      <c r="C103" s="68">
        <v>0.6134</v>
      </c>
      <c r="D103" s="68">
        <v>0.6019</v>
      </c>
      <c r="E103" s="68">
        <v>0.5818</v>
      </c>
      <c r="F103" s="68">
        <v>0.5904</v>
      </c>
      <c r="G103" s="68">
        <v>0.6134</v>
      </c>
      <c r="H103" s="68">
        <v>0.6768</v>
      </c>
      <c r="I103" s="17">
        <v>0.9965</v>
      </c>
      <c r="J103" s="68">
        <v>1.2528</v>
      </c>
      <c r="K103" s="68">
        <v>1.3622</v>
      </c>
      <c r="L103" s="68">
        <v>1.3939</v>
      </c>
      <c r="M103" s="68">
        <v>1.4256</v>
      </c>
      <c r="N103" s="68">
        <v>1.3968</v>
      </c>
      <c r="O103" s="68">
        <v>1.3968</v>
      </c>
      <c r="P103" s="68">
        <v>1.417</v>
      </c>
      <c r="Q103" s="68">
        <v>1.3997</v>
      </c>
      <c r="R103" s="68">
        <v>1.3651</v>
      </c>
      <c r="S103" s="68">
        <v>1.3248</v>
      </c>
      <c r="T103" s="81">
        <v>1.224</v>
      </c>
      <c r="U103" s="68">
        <v>1.0742</v>
      </c>
      <c r="V103" s="68">
        <v>0.9302</v>
      </c>
      <c r="W103" s="68">
        <v>0.8266</v>
      </c>
      <c r="X103" s="68">
        <v>0.7344</v>
      </c>
      <c r="Y103" s="68">
        <v>0.6653</v>
      </c>
      <c r="Z103" s="69">
        <v>0.6422</v>
      </c>
      <c r="AA103" s="39">
        <f t="shared" si="3"/>
        <v>24.505799999999997</v>
      </c>
      <c r="AB103" s="57"/>
    </row>
    <row r="104" spans="1:28" ht="15.75" outlineLevel="1">
      <c r="A104" s="3"/>
      <c r="B104" s="19" t="s">
        <v>103</v>
      </c>
      <c r="C104" s="68">
        <v>0.8746</v>
      </c>
      <c r="D104" s="68">
        <v>0.8362</v>
      </c>
      <c r="E104" s="68">
        <v>0.7718</v>
      </c>
      <c r="F104" s="68">
        <v>0.8045</v>
      </c>
      <c r="G104" s="68">
        <v>0.8698</v>
      </c>
      <c r="H104" s="68">
        <v>0.9523</v>
      </c>
      <c r="I104" s="17">
        <v>1.1338</v>
      </c>
      <c r="J104" s="68">
        <v>1.3853</v>
      </c>
      <c r="K104" s="68">
        <v>1.5082</v>
      </c>
      <c r="L104" s="68">
        <v>1.4611</v>
      </c>
      <c r="M104" s="68">
        <v>1.3536</v>
      </c>
      <c r="N104" s="68">
        <v>1.4285</v>
      </c>
      <c r="O104" s="68">
        <v>1.4054</v>
      </c>
      <c r="P104" s="68">
        <v>1.5696</v>
      </c>
      <c r="Q104" s="68">
        <v>1.4515</v>
      </c>
      <c r="R104" s="68">
        <v>1.4314</v>
      </c>
      <c r="S104" s="68">
        <v>1.3517</v>
      </c>
      <c r="T104" s="81">
        <v>1.0022</v>
      </c>
      <c r="U104" s="68">
        <v>0.889</v>
      </c>
      <c r="V104" s="68">
        <v>0.8016</v>
      </c>
      <c r="W104" s="68">
        <v>0.7277</v>
      </c>
      <c r="X104" s="68">
        <v>0.7478</v>
      </c>
      <c r="Y104" s="68">
        <v>0.7411</v>
      </c>
      <c r="Z104" s="69">
        <v>0.791</v>
      </c>
      <c r="AA104" s="39">
        <f t="shared" si="3"/>
        <v>26.2897</v>
      </c>
      <c r="AB104" s="57"/>
    </row>
    <row r="105" spans="1:28" ht="15.75" outlineLevel="1">
      <c r="A105" s="3"/>
      <c r="B105" s="19" t="s">
        <v>104</v>
      </c>
      <c r="C105" s="68">
        <v>1.4388</v>
      </c>
      <c r="D105" s="68">
        <v>1.4988</v>
      </c>
      <c r="E105" s="68">
        <v>1.422</v>
      </c>
      <c r="F105" s="68">
        <v>1.5564</v>
      </c>
      <c r="G105" s="68">
        <v>1.6224</v>
      </c>
      <c r="H105" s="68">
        <v>2.1672</v>
      </c>
      <c r="I105" s="17">
        <v>2.3172</v>
      </c>
      <c r="J105" s="68">
        <v>2.3592</v>
      </c>
      <c r="K105" s="68">
        <v>2.3364</v>
      </c>
      <c r="L105" s="68">
        <v>2.1576</v>
      </c>
      <c r="M105" s="68">
        <v>2.166</v>
      </c>
      <c r="N105" s="68">
        <v>2.0532</v>
      </c>
      <c r="O105" s="68">
        <v>2.1108</v>
      </c>
      <c r="P105" s="68">
        <v>2.076</v>
      </c>
      <c r="Q105" s="68">
        <v>2.0304</v>
      </c>
      <c r="R105" s="68">
        <v>1.8528</v>
      </c>
      <c r="S105" s="68">
        <v>1.6836</v>
      </c>
      <c r="T105" s="81">
        <v>1.5564</v>
      </c>
      <c r="U105" s="68">
        <v>1.5828</v>
      </c>
      <c r="V105" s="68">
        <v>1.5312</v>
      </c>
      <c r="W105" s="68">
        <v>1.4988</v>
      </c>
      <c r="X105" s="68">
        <v>1.4292</v>
      </c>
      <c r="Y105" s="68">
        <v>1.326</v>
      </c>
      <c r="Z105" s="69">
        <v>1.4448</v>
      </c>
      <c r="AA105" s="39">
        <f t="shared" si="3"/>
        <v>43.217999999999996</v>
      </c>
      <c r="AB105" s="57"/>
    </row>
    <row r="106" spans="1:28" ht="15.75" outlineLevel="1">
      <c r="A106" s="3"/>
      <c r="B106" s="19" t="s">
        <v>105</v>
      </c>
      <c r="C106" s="68">
        <v>0.8482</v>
      </c>
      <c r="D106" s="68">
        <v>0.8467</v>
      </c>
      <c r="E106" s="68">
        <v>0.8467</v>
      </c>
      <c r="F106" s="68">
        <v>0.846</v>
      </c>
      <c r="G106" s="68">
        <v>0.8453</v>
      </c>
      <c r="H106" s="68">
        <v>0.846</v>
      </c>
      <c r="I106" s="17">
        <v>0.8467</v>
      </c>
      <c r="J106" s="68">
        <v>0.8467</v>
      </c>
      <c r="K106" s="68">
        <v>0.8424</v>
      </c>
      <c r="L106" s="68">
        <v>0.8381</v>
      </c>
      <c r="M106" s="68">
        <v>0.8345</v>
      </c>
      <c r="N106" s="68">
        <v>0.8266</v>
      </c>
      <c r="O106" s="68">
        <v>0.8287</v>
      </c>
      <c r="P106" s="68">
        <v>0.8338</v>
      </c>
      <c r="Q106" s="68">
        <v>0.8359</v>
      </c>
      <c r="R106" s="68">
        <v>0.8359</v>
      </c>
      <c r="S106" s="68">
        <v>0.8366</v>
      </c>
      <c r="T106" s="81">
        <v>0.8338</v>
      </c>
      <c r="U106" s="68">
        <v>0.8352</v>
      </c>
      <c r="V106" s="68">
        <v>0.8424</v>
      </c>
      <c r="W106" s="68">
        <v>0.8777</v>
      </c>
      <c r="X106" s="68">
        <v>0.905</v>
      </c>
      <c r="Y106" s="68">
        <v>0.9036</v>
      </c>
      <c r="Z106" s="69">
        <v>0.9043</v>
      </c>
      <c r="AA106" s="39">
        <f t="shared" si="3"/>
        <v>20.386800000000004</v>
      </c>
      <c r="AB106" s="57"/>
    </row>
    <row r="107" spans="1:28" ht="15.75" outlineLevel="1">
      <c r="A107" s="3"/>
      <c r="B107" s="19" t="s">
        <v>106</v>
      </c>
      <c r="C107" s="68">
        <v>0.3737</v>
      </c>
      <c r="D107" s="68">
        <v>0.3751</v>
      </c>
      <c r="E107" s="68">
        <v>0.3715</v>
      </c>
      <c r="F107" s="68">
        <v>0.3794</v>
      </c>
      <c r="G107" s="68">
        <v>0.4162</v>
      </c>
      <c r="H107" s="68">
        <v>0.455</v>
      </c>
      <c r="I107" s="17">
        <v>0.5609</v>
      </c>
      <c r="J107" s="68">
        <v>0.6163</v>
      </c>
      <c r="K107" s="68">
        <v>0.6026</v>
      </c>
      <c r="L107" s="68">
        <v>0.607</v>
      </c>
      <c r="M107" s="68">
        <v>0.5825</v>
      </c>
      <c r="N107" s="68">
        <v>0.5558</v>
      </c>
      <c r="O107" s="68">
        <v>0.5796</v>
      </c>
      <c r="P107" s="68">
        <v>0.5782</v>
      </c>
      <c r="Q107" s="68">
        <v>0.5933</v>
      </c>
      <c r="R107" s="68">
        <v>0.5573</v>
      </c>
      <c r="S107" s="68">
        <v>0.5062</v>
      </c>
      <c r="T107" s="81">
        <v>0.4601</v>
      </c>
      <c r="U107" s="68">
        <v>0.4471</v>
      </c>
      <c r="V107" s="68">
        <v>0.4313</v>
      </c>
      <c r="W107" s="68">
        <v>0.3953</v>
      </c>
      <c r="X107" s="68">
        <v>0.3773</v>
      </c>
      <c r="Y107" s="68">
        <v>0.3722</v>
      </c>
      <c r="Z107" s="69">
        <v>0.3694</v>
      </c>
      <c r="AA107" s="39">
        <f t="shared" si="3"/>
        <v>11.563300000000002</v>
      </c>
      <c r="AB107" s="57"/>
    </row>
    <row r="108" spans="1:28" ht="15.75" outlineLevel="1">
      <c r="A108" s="3"/>
      <c r="B108" s="19" t="s">
        <v>107</v>
      </c>
      <c r="C108" s="68">
        <v>0.1766</v>
      </c>
      <c r="D108" s="68">
        <v>0.1762</v>
      </c>
      <c r="E108" s="68">
        <v>0.1781</v>
      </c>
      <c r="F108" s="68">
        <v>0.1834</v>
      </c>
      <c r="G108" s="68">
        <v>0.1982</v>
      </c>
      <c r="H108" s="68">
        <v>0.2285</v>
      </c>
      <c r="I108" s="17">
        <v>0.2592</v>
      </c>
      <c r="J108" s="68">
        <v>0.2846</v>
      </c>
      <c r="K108" s="68">
        <v>0.2784</v>
      </c>
      <c r="L108" s="68">
        <v>0.2789</v>
      </c>
      <c r="M108" s="68">
        <v>0.2794</v>
      </c>
      <c r="N108" s="68">
        <v>0.2741</v>
      </c>
      <c r="O108" s="68">
        <v>0.2693</v>
      </c>
      <c r="P108" s="68">
        <v>0.2693</v>
      </c>
      <c r="Q108" s="68">
        <v>0.288</v>
      </c>
      <c r="R108" s="68">
        <v>0.2621</v>
      </c>
      <c r="S108" s="68">
        <v>0.239</v>
      </c>
      <c r="T108" s="81">
        <v>0.2122</v>
      </c>
      <c r="U108" s="68">
        <v>0.1978</v>
      </c>
      <c r="V108" s="68">
        <v>0.1891</v>
      </c>
      <c r="W108" s="68">
        <v>0.1877</v>
      </c>
      <c r="X108" s="68">
        <v>0.1819</v>
      </c>
      <c r="Y108" s="68">
        <v>0.181</v>
      </c>
      <c r="Z108" s="69">
        <v>0.1834</v>
      </c>
      <c r="AA108" s="39">
        <f t="shared" si="3"/>
        <v>5.456399999999999</v>
      </c>
      <c r="AB108" s="57"/>
    </row>
    <row r="109" spans="1:28" ht="15.75" outlineLevel="1">
      <c r="A109" s="3"/>
      <c r="B109" s="16" t="s">
        <v>41</v>
      </c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80"/>
      <c r="U109" s="21"/>
      <c r="V109" s="21"/>
      <c r="W109" s="21"/>
      <c r="X109" s="21"/>
      <c r="Y109" s="21"/>
      <c r="Z109" s="21"/>
      <c r="AA109" s="38"/>
      <c r="AB109" s="57"/>
    </row>
    <row r="110" spans="1:28" ht="15.75" outlineLevel="1">
      <c r="A110" s="3"/>
      <c r="B110" s="19" t="s">
        <v>32</v>
      </c>
      <c r="C110" s="68">
        <v>1.404</v>
      </c>
      <c r="D110" s="68">
        <v>1.3512</v>
      </c>
      <c r="E110" s="68">
        <v>1.3632</v>
      </c>
      <c r="F110" s="68">
        <v>1.5864</v>
      </c>
      <c r="G110" s="68">
        <v>2.1288</v>
      </c>
      <c r="H110" s="68">
        <v>2.4936</v>
      </c>
      <c r="I110" s="17">
        <v>2.5428</v>
      </c>
      <c r="J110" s="68">
        <v>2.6784</v>
      </c>
      <c r="K110" s="68">
        <v>2.7072</v>
      </c>
      <c r="L110" s="68">
        <v>2.6928</v>
      </c>
      <c r="M110" s="68">
        <v>2.7516</v>
      </c>
      <c r="N110" s="68">
        <v>2.6436</v>
      </c>
      <c r="O110" s="68">
        <v>2.5944</v>
      </c>
      <c r="P110" s="68">
        <v>2.6856</v>
      </c>
      <c r="Q110" s="68">
        <v>2.9772</v>
      </c>
      <c r="R110" s="68">
        <v>3.2064</v>
      </c>
      <c r="S110" s="68">
        <v>3.3648</v>
      </c>
      <c r="T110" s="81">
        <v>3.444</v>
      </c>
      <c r="U110" s="68">
        <v>3.3396</v>
      </c>
      <c r="V110" s="68">
        <v>3.03</v>
      </c>
      <c r="W110" s="68">
        <v>2.5728</v>
      </c>
      <c r="X110" s="68">
        <v>2.1048</v>
      </c>
      <c r="Y110" s="68">
        <v>1.7052</v>
      </c>
      <c r="Z110" s="69">
        <v>1.4724</v>
      </c>
      <c r="AA110" s="39">
        <f t="shared" si="3"/>
        <v>58.8408</v>
      </c>
      <c r="AB110" s="57"/>
    </row>
    <row r="111" spans="1:28" ht="15.75" outlineLevel="1">
      <c r="A111" s="3"/>
      <c r="B111" s="19" t="s">
        <v>108</v>
      </c>
      <c r="C111" s="68">
        <v>0.7908</v>
      </c>
      <c r="D111" s="68">
        <v>0.7668</v>
      </c>
      <c r="E111" s="68">
        <v>0.774</v>
      </c>
      <c r="F111" s="68">
        <v>0.9276</v>
      </c>
      <c r="G111" s="68">
        <v>1.1916</v>
      </c>
      <c r="H111" s="68">
        <v>1.4268</v>
      </c>
      <c r="I111" s="17">
        <v>1.5624</v>
      </c>
      <c r="J111" s="68">
        <v>1.6392</v>
      </c>
      <c r="K111" s="68">
        <v>1.6332</v>
      </c>
      <c r="L111" s="68">
        <v>1.6464</v>
      </c>
      <c r="M111" s="68">
        <v>1.6644</v>
      </c>
      <c r="N111" s="68">
        <v>1.6068</v>
      </c>
      <c r="O111" s="68">
        <v>1.536</v>
      </c>
      <c r="P111" s="68">
        <v>1.5828</v>
      </c>
      <c r="Q111" s="68">
        <v>1.7004</v>
      </c>
      <c r="R111" s="68">
        <v>1.7964</v>
      </c>
      <c r="S111" s="68">
        <v>1.8528</v>
      </c>
      <c r="T111" s="81">
        <v>1.8108</v>
      </c>
      <c r="U111" s="68">
        <v>1.6884</v>
      </c>
      <c r="V111" s="68">
        <v>1.5708</v>
      </c>
      <c r="W111" s="68">
        <v>1.3632</v>
      </c>
      <c r="X111" s="68">
        <v>1.1568</v>
      </c>
      <c r="Y111" s="68">
        <v>0.9588</v>
      </c>
      <c r="Z111" s="69">
        <v>0.8316</v>
      </c>
      <c r="AA111" s="39">
        <f t="shared" si="3"/>
        <v>33.47879999999999</v>
      </c>
      <c r="AB111" s="57"/>
    </row>
    <row r="112" spans="1:28" ht="15.75" outlineLevel="1">
      <c r="A112" s="3"/>
      <c r="B112" s="19" t="s">
        <v>35</v>
      </c>
      <c r="C112" s="68">
        <v>0.3606</v>
      </c>
      <c r="D112" s="68">
        <v>0.3234</v>
      </c>
      <c r="E112" s="68">
        <v>0.3477</v>
      </c>
      <c r="F112" s="68">
        <v>0.4353</v>
      </c>
      <c r="G112" s="68">
        <v>0.5796</v>
      </c>
      <c r="H112" s="68">
        <v>0.6537</v>
      </c>
      <c r="I112" s="17">
        <v>0.5988</v>
      </c>
      <c r="J112" s="68">
        <v>0.651</v>
      </c>
      <c r="K112" s="68">
        <v>0.6699</v>
      </c>
      <c r="L112" s="68">
        <v>0.6675</v>
      </c>
      <c r="M112" s="68">
        <v>0.6711</v>
      </c>
      <c r="N112" s="68">
        <v>0.6618</v>
      </c>
      <c r="O112" s="68">
        <v>0.6684</v>
      </c>
      <c r="P112" s="68">
        <v>0.6951</v>
      </c>
      <c r="Q112" s="68">
        <v>0.7587</v>
      </c>
      <c r="R112" s="68">
        <v>0.8208</v>
      </c>
      <c r="S112" s="68">
        <v>0.8721</v>
      </c>
      <c r="T112" s="81">
        <v>0.8799</v>
      </c>
      <c r="U112" s="68">
        <v>0.8535</v>
      </c>
      <c r="V112" s="68">
        <v>0.7728</v>
      </c>
      <c r="W112" s="68">
        <v>0.6486</v>
      </c>
      <c r="X112" s="68">
        <v>0.5133</v>
      </c>
      <c r="Y112" s="68">
        <v>0.4176</v>
      </c>
      <c r="Z112" s="69">
        <v>0.3612</v>
      </c>
      <c r="AA112" s="39">
        <f aca="true" t="shared" si="4" ref="AA112:AA139">SUM(C112:Z112)</f>
        <v>14.882399999999999</v>
      </c>
      <c r="AB112" s="57"/>
    </row>
    <row r="113" spans="1:28" ht="15.75" outlineLevel="1">
      <c r="A113" s="3"/>
      <c r="B113" s="19" t="s">
        <v>36</v>
      </c>
      <c r="C113" s="68">
        <v>0.0012</v>
      </c>
      <c r="D113" s="68">
        <v>0</v>
      </c>
      <c r="E113" s="68">
        <v>0</v>
      </c>
      <c r="F113" s="68">
        <v>0</v>
      </c>
      <c r="G113" s="68">
        <v>0</v>
      </c>
      <c r="H113" s="68">
        <v>0</v>
      </c>
      <c r="I113" s="17">
        <v>0.0012</v>
      </c>
      <c r="J113" s="68">
        <v>0</v>
      </c>
      <c r="K113" s="68">
        <v>0</v>
      </c>
      <c r="L113" s="68">
        <v>0</v>
      </c>
      <c r="M113" s="68">
        <v>0</v>
      </c>
      <c r="N113" s="68">
        <v>0</v>
      </c>
      <c r="O113" s="68">
        <v>0.0012</v>
      </c>
      <c r="P113" s="68">
        <v>0</v>
      </c>
      <c r="Q113" s="68">
        <v>0</v>
      </c>
      <c r="R113" s="68">
        <v>0</v>
      </c>
      <c r="S113" s="68">
        <v>0.0012</v>
      </c>
      <c r="T113" s="81">
        <v>0</v>
      </c>
      <c r="U113" s="68">
        <v>0</v>
      </c>
      <c r="V113" s="68">
        <v>0</v>
      </c>
      <c r="W113" s="68">
        <v>0.0012</v>
      </c>
      <c r="X113" s="68">
        <v>0</v>
      </c>
      <c r="Y113" s="68">
        <v>0</v>
      </c>
      <c r="Z113" s="69">
        <v>0</v>
      </c>
      <c r="AA113" s="39">
        <f t="shared" si="4"/>
        <v>0.005999999999999999</v>
      </c>
      <c r="AB113" s="57"/>
    </row>
    <row r="114" spans="1:28" ht="15.75" outlineLevel="1">
      <c r="A114" s="3"/>
      <c r="B114" s="19" t="s">
        <v>79</v>
      </c>
      <c r="C114" s="68">
        <v>0.78</v>
      </c>
      <c r="D114" s="68">
        <v>0.7792</v>
      </c>
      <c r="E114" s="68">
        <v>0.8208</v>
      </c>
      <c r="F114" s="68">
        <v>0.8536</v>
      </c>
      <c r="G114" s="68">
        <v>0.8728</v>
      </c>
      <c r="H114" s="68">
        <v>0.8856</v>
      </c>
      <c r="I114" s="17">
        <v>1.0296</v>
      </c>
      <c r="J114" s="68">
        <v>1.0712</v>
      </c>
      <c r="K114" s="68">
        <v>1.0328</v>
      </c>
      <c r="L114" s="68">
        <v>0.9984</v>
      </c>
      <c r="M114" s="68">
        <v>0.9872</v>
      </c>
      <c r="N114" s="68">
        <v>0.9456</v>
      </c>
      <c r="O114" s="68">
        <v>0.9864</v>
      </c>
      <c r="P114" s="68">
        <v>1.0248</v>
      </c>
      <c r="Q114" s="68">
        <v>1.0864</v>
      </c>
      <c r="R114" s="68">
        <v>1.1</v>
      </c>
      <c r="S114" s="68">
        <v>1.0608</v>
      </c>
      <c r="T114" s="81">
        <v>1.0408</v>
      </c>
      <c r="U114" s="68">
        <v>0.9824</v>
      </c>
      <c r="V114" s="68">
        <v>1.0264</v>
      </c>
      <c r="W114" s="68">
        <v>1.0176</v>
      </c>
      <c r="X114" s="68">
        <v>0.9952</v>
      </c>
      <c r="Y114" s="68">
        <v>0.888</v>
      </c>
      <c r="Z114" s="69">
        <v>0.7792</v>
      </c>
      <c r="AA114" s="39">
        <f t="shared" si="4"/>
        <v>23.044800000000002</v>
      </c>
      <c r="AB114" s="57"/>
    </row>
    <row r="115" spans="1:28" ht="15.75" outlineLevel="1">
      <c r="A115" s="3"/>
      <c r="B115" s="19" t="s">
        <v>84</v>
      </c>
      <c r="C115" s="68">
        <v>0.9636</v>
      </c>
      <c r="D115" s="68">
        <v>0.9456</v>
      </c>
      <c r="E115" s="68">
        <v>0.9768</v>
      </c>
      <c r="F115" s="68">
        <v>1.0884</v>
      </c>
      <c r="G115" s="68">
        <v>1.4916</v>
      </c>
      <c r="H115" s="68">
        <v>1.6236</v>
      </c>
      <c r="I115" s="17">
        <v>1.722</v>
      </c>
      <c r="J115" s="68">
        <v>1.8444</v>
      </c>
      <c r="K115" s="68">
        <v>1.8504</v>
      </c>
      <c r="L115" s="68">
        <v>1.8636</v>
      </c>
      <c r="M115" s="68">
        <v>1.8996</v>
      </c>
      <c r="N115" s="68">
        <v>1.8444</v>
      </c>
      <c r="O115" s="68">
        <v>1.8204</v>
      </c>
      <c r="P115" s="68">
        <v>1.9584</v>
      </c>
      <c r="Q115" s="68">
        <v>2.124</v>
      </c>
      <c r="R115" s="68">
        <v>2.22</v>
      </c>
      <c r="S115" s="68">
        <v>2.2956</v>
      </c>
      <c r="T115" s="81">
        <v>2.322</v>
      </c>
      <c r="U115" s="68">
        <v>2.2608</v>
      </c>
      <c r="V115" s="68">
        <v>2.0436</v>
      </c>
      <c r="W115" s="68">
        <v>1.764</v>
      </c>
      <c r="X115" s="68">
        <v>1.4664</v>
      </c>
      <c r="Y115" s="68">
        <v>1.2036</v>
      </c>
      <c r="Z115" s="69">
        <v>1.0428</v>
      </c>
      <c r="AA115" s="39">
        <f t="shared" si="4"/>
        <v>40.635600000000004</v>
      </c>
      <c r="AB115" s="57"/>
    </row>
    <row r="116" spans="1:28" ht="15.75" outlineLevel="1">
      <c r="A116" s="3"/>
      <c r="B116" s="19" t="s">
        <v>85</v>
      </c>
      <c r="C116" s="68">
        <v>0.4902</v>
      </c>
      <c r="D116" s="68">
        <v>0.4794</v>
      </c>
      <c r="E116" s="68">
        <v>0.4836</v>
      </c>
      <c r="F116" s="68">
        <v>0.5514</v>
      </c>
      <c r="G116" s="68">
        <v>0.7218</v>
      </c>
      <c r="H116" s="68">
        <v>0.8208</v>
      </c>
      <c r="I116" s="17">
        <v>0.798</v>
      </c>
      <c r="J116" s="68">
        <v>0.8376</v>
      </c>
      <c r="K116" s="68">
        <v>0.8718</v>
      </c>
      <c r="L116" s="68">
        <v>0.915</v>
      </c>
      <c r="M116" s="68">
        <v>0.9252</v>
      </c>
      <c r="N116" s="68">
        <v>0.9108</v>
      </c>
      <c r="O116" s="68">
        <v>0.9018</v>
      </c>
      <c r="P116" s="68">
        <v>0.975</v>
      </c>
      <c r="Q116" s="68">
        <v>1.0806</v>
      </c>
      <c r="R116" s="68">
        <v>1.2054</v>
      </c>
      <c r="S116" s="68">
        <v>1.2468</v>
      </c>
      <c r="T116" s="81">
        <v>1.2312</v>
      </c>
      <c r="U116" s="68">
        <v>1.1886</v>
      </c>
      <c r="V116" s="68">
        <v>1.1322</v>
      </c>
      <c r="W116" s="68">
        <v>0.9684</v>
      </c>
      <c r="X116" s="68">
        <v>0.78</v>
      </c>
      <c r="Y116" s="68">
        <v>0.621</v>
      </c>
      <c r="Z116" s="69">
        <v>0.5238</v>
      </c>
      <c r="AA116" s="39">
        <f t="shared" si="4"/>
        <v>20.660400000000003</v>
      </c>
      <c r="AB116" s="57"/>
    </row>
    <row r="117" spans="1:28" ht="15.75" outlineLevel="1">
      <c r="A117" s="3"/>
      <c r="B117" s="19" t="s">
        <v>37</v>
      </c>
      <c r="C117" s="68">
        <v>0.6472</v>
      </c>
      <c r="D117" s="68">
        <v>0.6368</v>
      </c>
      <c r="E117" s="68">
        <v>0.6504</v>
      </c>
      <c r="F117" s="68">
        <v>0.6904</v>
      </c>
      <c r="G117" s="68">
        <v>0.7712</v>
      </c>
      <c r="H117" s="68">
        <v>0.7992</v>
      </c>
      <c r="I117" s="17">
        <v>0.7696</v>
      </c>
      <c r="J117" s="68">
        <v>0.784</v>
      </c>
      <c r="K117" s="68">
        <v>0.7912</v>
      </c>
      <c r="L117" s="68">
        <v>0.7896</v>
      </c>
      <c r="M117" s="68">
        <v>0.8176</v>
      </c>
      <c r="N117" s="68">
        <v>0.8048</v>
      </c>
      <c r="O117" s="68">
        <v>0.8048</v>
      </c>
      <c r="P117" s="68">
        <v>0.808</v>
      </c>
      <c r="Q117" s="68">
        <v>0.8496</v>
      </c>
      <c r="R117" s="68">
        <v>0.908</v>
      </c>
      <c r="S117" s="68">
        <v>0.9528</v>
      </c>
      <c r="T117" s="81">
        <v>1.0048</v>
      </c>
      <c r="U117" s="68">
        <v>1.0176</v>
      </c>
      <c r="V117" s="68">
        <v>0.992</v>
      </c>
      <c r="W117" s="68">
        <v>0.9152</v>
      </c>
      <c r="X117" s="68">
        <v>0.8064</v>
      </c>
      <c r="Y117" s="68">
        <v>0.7128</v>
      </c>
      <c r="Z117" s="69">
        <v>0.6568</v>
      </c>
      <c r="AA117" s="39">
        <f t="shared" si="4"/>
        <v>19.3808</v>
      </c>
      <c r="AB117" s="57"/>
    </row>
    <row r="118" spans="1:28" ht="15.75" outlineLevel="1">
      <c r="A118" s="3"/>
      <c r="B118" s="19" t="s">
        <v>88</v>
      </c>
      <c r="C118" s="68">
        <v>0</v>
      </c>
      <c r="D118" s="68">
        <v>0</v>
      </c>
      <c r="E118" s="68">
        <v>0</v>
      </c>
      <c r="F118" s="68">
        <v>0</v>
      </c>
      <c r="G118" s="68">
        <v>0</v>
      </c>
      <c r="H118" s="68">
        <v>0.0012</v>
      </c>
      <c r="I118" s="17">
        <v>0</v>
      </c>
      <c r="J118" s="68">
        <v>0</v>
      </c>
      <c r="K118" s="68">
        <v>0</v>
      </c>
      <c r="L118" s="68"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68">
        <v>0</v>
      </c>
      <c r="S118" s="68">
        <v>0</v>
      </c>
      <c r="T118" s="81">
        <v>0</v>
      </c>
      <c r="U118" s="68">
        <v>0.0012</v>
      </c>
      <c r="V118" s="68">
        <v>0</v>
      </c>
      <c r="W118" s="68">
        <v>0</v>
      </c>
      <c r="X118" s="68">
        <v>0</v>
      </c>
      <c r="Y118" s="68">
        <v>0</v>
      </c>
      <c r="Z118" s="69">
        <v>0</v>
      </c>
      <c r="AA118" s="39">
        <f t="shared" si="4"/>
        <v>0.0024</v>
      </c>
      <c r="AB118" s="57"/>
    </row>
    <row r="119" spans="1:28" ht="15.75" outlineLevel="1">
      <c r="A119" s="3"/>
      <c r="B119" s="19" t="s">
        <v>109</v>
      </c>
      <c r="C119" s="68">
        <v>0.7932</v>
      </c>
      <c r="D119" s="68">
        <v>0.7758</v>
      </c>
      <c r="E119" s="68">
        <v>0.7908</v>
      </c>
      <c r="F119" s="68">
        <v>0.8688</v>
      </c>
      <c r="G119" s="68">
        <v>1.1952</v>
      </c>
      <c r="H119" s="68">
        <v>1.332</v>
      </c>
      <c r="I119" s="17">
        <v>1.341</v>
      </c>
      <c r="J119" s="68">
        <v>1.4094</v>
      </c>
      <c r="K119" s="68">
        <v>1.4112</v>
      </c>
      <c r="L119" s="68">
        <v>1.4532</v>
      </c>
      <c r="M119" s="68">
        <v>1.4952</v>
      </c>
      <c r="N119" s="68">
        <v>1.425</v>
      </c>
      <c r="O119" s="68">
        <v>1.3944</v>
      </c>
      <c r="P119" s="68">
        <v>1.5006</v>
      </c>
      <c r="Q119" s="68">
        <v>1.5864</v>
      </c>
      <c r="R119" s="68">
        <v>1.6932</v>
      </c>
      <c r="S119" s="68">
        <v>1.8024</v>
      </c>
      <c r="T119" s="81">
        <v>1.8534</v>
      </c>
      <c r="U119" s="68">
        <v>1.8036</v>
      </c>
      <c r="V119" s="68">
        <v>1.671</v>
      </c>
      <c r="W119" s="68">
        <v>1.4406</v>
      </c>
      <c r="X119" s="68">
        <v>1.1886</v>
      </c>
      <c r="Y119" s="68">
        <v>0.9798</v>
      </c>
      <c r="Z119" s="69">
        <v>0.8472</v>
      </c>
      <c r="AA119" s="39">
        <f t="shared" si="4"/>
        <v>32.052</v>
      </c>
      <c r="AB119" s="57"/>
    </row>
    <row r="120" spans="1:28" ht="15.75" outlineLevel="1">
      <c r="A120" s="3"/>
      <c r="B120" s="19" t="s">
        <v>90</v>
      </c>
      <c r="C120" s="68">
        <v>0.12</v>
      </c>
      <c r="D120" s="68">
        <v>0.12</v>
      </c>
      <c r="E120" s="68">
        <v>0.1188</v>
      </c>
      <c r="F120" s="68">
        <v>0.1176</v>
      </c>
      <c r="G120" s="68">
        <v>0.1164</v>
      </c>
      <c r="H120" s="68">
        <v>0.1236</v>
      </c>
      <c r="I120" s="17">
        <v>0.156</v>
      </c>
      <c r="J120" s="68">
        <v>0.1428</v>
      </c>
      <c r="K120" s="68">
        <v>0.1392</v>
      </c>
      <c r="L120" s="68">
        <v>0.132</v>
      </c>
      <c r="M120" s="68">
        <v>0.1236</v>
      </c>
      <c r="N120" s="68">
        <v>0.132</v>
      </c>
      <c r="O120" s="68">
        <v>0.1332</v>
      </c>
      <c r="P120" s="68">
        <v>0.1212</v>
      </c>
      <c r="Q120" s="68">
        <v>0.1152</v>
      </c>
      <c r="R120" s="68">
        <v>0.1248</v>
      </c>
      <c r="S120" s="68">
        <v>0.1248</v>
      </c>
      <c r="T120" s="81">
        <v>0.1272</v>
      </c>
      <c r="U120" s="68">
        <v>0.126</v>
      </c>
      <c r="V120" s="68">
        <v>0.1164</v>
      </c>
      <c r="W120" s="68">
        <v>0.108</v>
      </c>
      <c r="X120" s="68">
        <v>0.108</v>
      </c>
      <c r="Y120" s="68">
        <v>0.0996</v>
      </c>
      <c r="Z120" s="69">
        <v>0.102</v>
      </c>
      <c r="AA120" s="39">
        <f t="shared" si="4"/>
        <v>2.9484</v>
      </c>
      <c r="AB120" s="57"/>
    </row>
    <row r="121" spans="1:28" ht="15.75" outlineLevel="1">
      <c r="A121" s="3"/>
      <c r="B121" s="19" t="s">
        <v>104</v>
      </c>
      <c r="C121" s="68">
        <v>0.0012</v>
      </c>
      <c r="D121" s="68">
        <v>0</v>
      </c>
      <c r="E121" s="68">
        <v>0</v>
      </c>
      <c r="F121" s="68">
        <v>0</v>
      </c>
      <c r="G121" s="68">
        <v>0</v>
      </c>
      <c r="H121" s="68">
        <v>0.0012</v>
      </c>
      <c r="I121" s="17">
        <v>0</v>
      </c>
      <c r="J121" s="68">
        <v>0</v>
      </c>
      <c r="K121" s="68">
        <v>0</v>
      </c>
      <c r="L121" s="68">
        <v>0</v>
      </c>
      <c r="M121" s="68">
        <v>0.0012</v>
      </c>
      <c r="N121" s="68">
        <v>0</v>
      </c>
      <c r="O121" s="68">
        <v>0</v>
      </c>
      <c r="P121" s="68">
        <v>0</v>
      </c>
      <c r="Q121" s="68">
        <v>0</v>
      </c>
      <c r="R121" s="68">
        <v>0.0012</v>
      </c>
      <c r="S121" s="68">
        <v>0</v>
      </c>
      <c r="T121" s="81">
        <v>0</v>
      </c>
      <c r="U121" s="68">
        <v>0</v>
      </c>
      <c r="V121" s="68">
        <v>0</v>
      </c>
      <c r="W121" s="68">
        <v>0.0012</v>
      </c>
      <c r="X121" s="68">
        <v>0</v>
      </c>
      <c r="Y121" s="68">
        <v>0</v>
      </c>
      <c r="Z121" s="69">
        <v>0</v>
      </c>
      <c r="AA121" s="39">
        <f t="shared" si="4"/>
        <v>0.005999999999999999</v>
      </c>
      <c r="AB121" s="57"/>
    </row>
    <row r="122" spans="1:28" ht="15.75" outlineLevel="1">
      <c r="A122" s="3"/>
      <c r="B122" s="19" t="s">
        <v>105</v>
      </c>
      <c r="C122" s="68">
        <v>0</v>
      </c>
      <c r="D122" s="68">
        <v>0</v>
      </c>
      <c r="E122" s="68">
        <v>0</v>
      </c>
      <c r="F122" s="68">
        <v>0</v>
      </c>
      <c r="G122" s="68">
        <v>0</v>
      </c>
      <c r="H122" s="68">
        <v>0</v>
      </c>
      <c r="I122" s="17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8">
        <v>0</v>
      </c>
      <c r="P122" s="68">
        <v>0</v>
      </c>
      <c r="Q122" s="68">
        <v>0</v>
      </c>
      <c r="R122" s="68">
        <v>0</v>
      </c>
      <c r="S122" s="68">
        <v>0</v>
      </c>
      <c r="T122" s="81">
        <v>0</v>
      </c>
      <c r="U122" s="68">
        <v>0</v>
      </c>
      <c r="V122" s="68">
        <v>0</v>
      </c>
      <c r="W122" s="68">
        <v>0</v>
      </c>
      <c r="X122" s="68">
        <v>0</v>
      </c>
      <c r="Y122" s="68">
        <v>0</v>
      </c>
      <c r="Z122" s="69">
        <v>0</v>
      </c>
      <c r="AA122" s="39">
        <f t="shared" si="4"/>
        <v>0</v>
      </c>
      <c r="AB122" s="57"/>
    </row>
    <row r="123" spans="1:28" ht="15.75" outlineLevel="1">
      <c r="A123" s="3"/>
      <c r="B123" s="19" t="s">
        <v>106</v>
      </c>
      <c r="C123" s="68">
        <v>0</v>
      </c>
      <c r="D123" s="68">
        <v>0</v>
      </c>
      <c r="E123" s="68">
        <v>0.0012</v>
      </c>
      <c r="F123" s="68">
        <v>0</v>
      </c>
      <c r="G123" s="68">
        <v>0</v>
      </c>
      <c r="H123" s="68">
        <v>0</v>
      </c>
      <c r="I123" s="17">
        <v>0.0012</v>
      </c>
      <c r="J123" s="68">
        <v>0</v>
      </c>
      <c r="K123" s="68">
        <v>0</v>
      </c>
      <c r="L123" s="68">
        <v>0.0012</v>
      </c>
      <c r="M123" s="68">
        <v>0</v>
      </c>
      <c r="N123" s="68">
        <v>0</v>
      </c>
      <c r="O123" s="68">
        <v>0</v>
      </c>
      <c r="P123" s="68">
        <v>0</v>
      </c>
      <c r="Q123" s="68">
        <v>0.0012</v>
      </c>
      <c r="R123" s="68">
        <v>0</v>
      </c>
      <c r="S123" s="68">
        <v>0</v>
      </c>
      <c r="T123" s="81">
        <v>0</v>
      </c>
      <c r="U123" s="68">
        <v>0</v>
      </c>
      <c r="V123" s="68">
        <v>0</v>
      </c>
      <c r="W123" s="68">
        <v>0.0012</v>
      </c>
      <c r="X123" s="68">
        <v>0</v>
      </c>
      <c r="Y123" s="68">
        <v>0</v>
      </c>
      <c r="Z123" s="69">
        <v>0</v>
      </c>
      <c r="AA123" s="39">
        <f t="shared" si="4"/>
        <v>0.005999999999999999</v>
      </c>
      <c r="AB123" s="57"/>
    </row>
    <row r="124" spans="1:28" ht="15.75" outlineLevel="1">
      <c r="A124" s="3"/>
      <c r="B124" s="19" t="s">
        <v>110</v>
      </c>
      <c r="C124" s="68">
        <v>1.2516</v>
      </c>
      <c r="D124" s="68">
        <v>1.242</v>
      </c>
      <c r="E124" s="68">
        <v>1.3056</v>
      </c>
      <c r="F124" s="68">
        <v>1.5912</v>
      </c>
      <c r="G124" s="68">
        <v>2.1192</v>
      </c>
      <c r="H124" s="68">
        <v>2.34</v>
      </c>
      <c r="I124" s="17">
        <v>2.3976</v>
      </c>
      <c r="J124" s="68">
        <v>2.418</v>
      </c>
      <c r="K124" s="68">
        <v>2.4708</v>
      </c>
      <c r="L124" s="68">
        <v>2.436</v>
      </c>
      <c r="M124" s="68">
        <v>2.328</v>
      </c>
      <c r="N124" s="68">
        <v>2.2344</v>
      </c>
      <c r="O124" s="68">
        <v>2.1948</v>
      </c>
      <c r="P124" s="68">
        <v>2.3736</v>
      </c>
      <c r="Q124" s="68">
        <v>2.5572</v>
      </c>
      <c r="R124" s="68">
        <v>2.6976</v>
      </c>
      <c r="S124" s="68">
        <v>2.7816</v>
      </c>
      <c r="T124" s="81">
        <v>2.9052</v>
      </c>
      <c r="U124" s="68">
        <v>2.826</v>
      </c>
      <c r="V124" s="68">
        <v>2.568</v>
      </c>
      <c r="W124" s="68">
        <v>2.2392</v>
      </c>
      <c r="X124" s="68">
        <v>1.926</v>
      </c>
      <c r="Y124" s="68">
        <v>1.65</v>
      </c>
      <c r="Z124" s="69">
        <v>1.4856</v>
      </c>
      <c r="AA124" s="39">
        <f t="shared" si="4"/>
        <v>52.33919999999999</v>
      </c>
      <c r="AB124" s="57"/>
    </row>
    <row r="125" spans="1:28" ht="15.75" outlineLevel="1">
      <c r="A125" s="3"/>
      <c r="B125" s="19" t="s">
        <v>111</v>
      </c>
      <c r="C125" s="68">
        <v>0.9348</v>
      </c>
      <c r="D125" s="68">
        <v>0.9228</v>
      </c>
      <c r="E125" s="68">
        <v>0.924</v>
      </c>
      <c r="F125" s="68">
        <v>0.9324</v>
      </c>
      <c r="G125" s="68">
        <v>0.9756</v>
      </c>
      <c r="H125" s="68">
        <v>1.1568</v>
      </c>
      <c r="I125" s="17">
        <v>1.5468</v>
      </c>
      <c r="J125" s="68">
        <v>2.0076</v>
      </c>
      <c r="K125" s="68">
        <v>3.0396</v>
      </c>
      <c r="L125" s="68">
        <v>3.6444</v>
      </c>
      <c r="M125" s="68">
        <v>3.7764</v>
      </c>
      <c r="N125" s="68">
        <v>3.654</v>
      </c>
      <c r="O125" s="68">
        <v>3.5352</v>
      </c>
      <c r="P125" s="68">
        <v>3.4572</v>
      </c>
      <c r="Q125" s="68">
        <v>3.306</v>
      </c>
      <c r="R125" s="68">
        <v>3.0024</v>
      </c>
      <c r="S125" s="68">
        <v>2.1504</v>
      </c>
      <c r="T125" s="81">
        <v>1.4292</v>
      </c>
      <c r="U125" s="68">
        <v>1.2564</v>
      </c>
      <c r="V125" s="68">
        <v>1.1952</v>
      </c>
      <c r="W125" s="68">
        <v>1.1184</v>
      </c>
      <c r="X125" s="68">
        <v>1.0332</v>
      </c>
      <c r="Y125" s="68">
        <v>0.9732</v>
      </c>
      <c r="Z125" s="69">
        <v>0.9468</v>
      </c>
      <c r="AA125" s="39">
        <f t="shared" si="4"/>
        <v>46.918800000000005</v>
      </c>
      <c r="AB125" s="57"/>
    </row>
    <row r="126" spans="1:28" ht="15.75" outlineLevel="1">
      <c r="A126" s="3"/>
      <c r="B126" s="19" t="s">
        <v>112</v>
      </c>
      <c r="C126" s="68">
        <v>0</v>
      </c>
      <c r="D126" s="68">
        <v>0</v>
      </c>
      <c r="E126" s="68">
        <v>0</v>
      </c>
      <c r="F126" s="68">
        <v>0</v>
      </c>
      <c r="G126" s="68">
        <v>0</v>
      </c>
      <c r="H126" s="68">
        <v>0</v>
      </c>
      <c r="I126" s="17">
        <v>0</v>
      </c>
      <c r="J126" s="68">
        <v>0</v>
      </c>
      <c r="K126" s="68">
        <v>0</v>
      </c>
      <c r="L126" s="68">
        <v>0</v>
      </c>
      <c r="M126" s="68">
        <v>0</v>
      </c>
      <c r="N126" s="68">
        <v>0</v>
      </c>
      <c r="O126" s="68">
        <v>0</v>
      </c>
      <c r="P126" s="68">
        <v>0</v>
      </c>
      <c r="Q126" s="68">
        <v>0</v>
      </c>
      <c r="R126" s="68">
        <v>0</v>
      </c>
      <c r="S126" s="68">
        <v>0</v>
      </c>
      <c r="T126" s="81">
        <v>0</v>
      </c>
      <c r="U126" s="68">
        <v>0</v>
      </c>
      <c r="V126" s="68">
        <v>0</v>
      </c>
      <c r="W126" s="68">
        <v>0</v>
      </c>
      <c r="X126" s="68">
        <v>0</v>
      </c>
      <c r="Y126" s="68">
        <v>0</v>
      </c>
      <c r="Z126" s="69">
        <v>0</v>
      </c>
      <c r="AA126" s="39">
        <f t="shared" si="4"/>
        <v>0</v>
      </c>
      <c r="AB126" s="57"/>
    </row>
    <row r="127" spans="1:28" ht="15.75" outlineLevel="1">
      <c r="A127" s="3"/>
      <c r="B127" s="19" t="s">
        <v>113</v>
      </c>
      <c r="C127" s="68">
        <v>0.804</v>
      </c>
      <c r="D127" s="68">
        <v>0.8108</v>
      </c>
      <c r="E127" s="68">
        <v>0.8044</v>
      </c>
      <c r="F127" s="68">
        <v>0.8136</v>
      </c>
      <c r="G127" s="68">
        <v>0.8388</v>
      </c>
      <c r="H127" s="68">
        <v>0.8564</v>
      </c>
      <c r="I127" s="17">
        <v>0.9544</v>
      </c>
      <c r="J127" s="68">
        <v>1.1592</v>
      </c>
      <c r="K127" s="68">
        <v>1.2516</v>
      </c>
      <c r="L127" s="68">
        <v>1.264</v>
      </c>
      <c r="M127" s="68">
        <v>1.3492</v>
      </c>
      <c r="N127" s="68">
        <v>1.3636</v>
      </c>
      <c r="O127" s="68">
        <v>1.3484</v>
      </c>
      <c r="P127" s="68">
        <v>1.3568</v>
      </c>
      <c r="Q127" s="68">
        <v>1.36</v>
      </c>
      <c r="R127" s="68">
        <v>1.3416</v>
      </c>
      <c r="S127" s="68">
        <v>1.3024</v>
      </c>
      <c r="T127" s="81">
        <v>1.2684</v>
      </c>
      <c r="U127" s="68">
        <v>1.2416</v>
      </c>
      <c r="V127" s="68">
        <v>1.0512</v>
      </c>
      <c r="W127" s="68">
        <v>0.9404</v>
      </c>
      <c r="X127" s="68">
        <v>0.9152</v>
      </c>
      <c r="Y127" s="68">
        <v>0.8984</v>
      </c>
      <c r="Z127" s="69">
        <v>0.8424</v>
      </c>
      <c r="AA127" s="39">
        <f t="shared" si="4"/>
        <v>26.136799999999997</v>
      </c>
      <c r="AB127" s="57"/>
    </row>
    <row r="128" spans="1:28" ht="15.75" outlineLevel="1">
      <c r="A128" s="3"/>
      <c r="B128" s="19" t="s">
        <v>158</v>
      </c>
      <c r="C128" s="68">
        <v>0</v>
      </c>
      <c r="D128" s="68">
        <v>0</v>
      </c>
      <c r="E128" s="68">
        <v>0</v>
      </c>
      <c r="F128" s="68">
        <v>0</v>
      </c>
      <c r="G128" s="68">
        <v>0</v>
      </c>
      <c r="H128" s="68">
        <v>0</v>
      </c>
      <c r="I128" s="17">
        <v>0</v>
      </c>
      <c r="J128" s="68">
        <v>0</v>
      </c>
      <c r="K128" s="68">
        <v>0</v>
      </c>
      <c r="L128" s="68">
        <v>0</v>
      </c>
      <c r="M128" s="68">
        <v>0</v>
      </c>
      <c r="N128" s="68">
        <v>0</v>
      </c>
      <c r="O128" s="68">
        <v>0</v>
      </c>
      <c r="P128" s="68">
        <v>0</v>
      </c>
      <c r="Q128" s="68">
        <v>0</v>
      </c>
      <c r="R128" s="68">
        <v>0</v>
      </c>
      <c r="S128" s="68">
        <v>0</v>
      </c>
      <c r="T128" s="81">
        <v>0</v>
      </c>
      <c r="U128" s="68">
        <v>0</v>
      </c>
      <c r="V128" s="68">
        <v>0</v>
      </c>
      <c r="W128" s="68">
        <v>0</v>
      </c>
      <c r="X128" s="68">
        <v>0</v>
      </c>
      <c r="Y128" s="68">
        <v>0</v>
      </c>
      <c r="Z128" s="69">
        <v>0</v>
      </c>
      <c r="AA128" s="39">
        <f>SUM(C128:Z128)</f>
        <v>0</v>
      </c>
      <c r="AB128" s="57"/>
    </row>
    <row r="129" spans="1:28" ht="15.75" outlineLevel="1">
      <c r="A129" s="3"/>
      <c r="B129" s="19" t="s">
        <v>114</v>
      </c>
      <c r="C129" s="68">
        <v>0.7224</v>
      </c>
      <c r="D129" s="68">
        <v>0.7008</v>
      </c>
      <c r="E129" s="68">
        <v>0.7032</v>
      </c>
      <c r="F129" s="68">
        <v>0.804</v>
      </c>
      <c r="G129" s="68">
        <v>1.1196</v>
      </c>
      <c r="H129" s="68">
        <v>1.2984</v>
      </c>
      <c r="I129" s="17">
        <v>1.4004</v>
      </c>
      <c r="J129" s="68">
        <v>1.4256</v>
      </c>
      <c r="K129" s="68">
        <v>1.4364</v>
      </c>
      <c r="L129" s="68">
        <v>1.4028</v>
      </c>
      <c r="M129" s="68">
        <v>1.3992</v>
      </c>
      <c r="N129" s="68">
        <v>1.3212</v>
      </c>
      <c r="O129" s="68">
        <v>1.3248</v>
      </c>
      <c r="P129" s="68">
        <v>1.4208</v>
      </c>
      <c r="Q129" s="68">
        <v>1.5864</v>
      </c>
      <c r="R129" s="68">
        <v>1.626</v>
      </c>
      <c r="S129" s="68">
        <v>1.704</v>
      </c>
      <c r="T129" s="81">
        <v>1.6788</v>
      </c>
      <c r="U129" s="68">
        <v>1.6404</v>
      </c>
      <c r="V129" s="68">
        <v>1.4892</v>
      </c>
      <c r="W129" s="68">
        <v>1.2624</v>
      </c>
      <c r="X129" s="68">
        <v>1.0488</v>
      </c>
      <c r="Y129" s="68">
        <v>0.8508</v>
      </c>
      <c r="Z129" s="69">
        <v>0.7452</v>
      </c>
      <c r="AA129" s="39">
        <f t="shared" si="4"/>
        <v>30.111600000000003</v>
      </c>
      <c r="AB129" s="57"/>
    </row>
    <row r="130" spans="1:28" ht="15.75" outlineLevel="1">
      <c r="A130" s="3"/>
      <c r="B130" s="19" t="s">
        <v>115</v>
      </c>
      <c r="C130" s="68">
        <v>0.1248</v>
      </c>
      <c r="D130" s="68">
        <v>0.123</v>
      </c>
      <c r="E130" s="68">
        <v>0.1242</v>
      </c>
      <c r="F130" s="68">
        <v>0.1242</v>
      </c>
      <c r="G130" s="68">
        <v>0.1338</v>
      </c>
      <c r="H130" s="68">
        <v>0.1332</v>
      </c>
      <c r="I130" s="17">
        <v>0.159</v>
      </c>
      <c r="J130" s="68">
        <v>0.186</v>
      </c>
      <c r="K130" s="68">
        <v>0.1764</v>
      </c>
      <c r="L130" s="68">
        <v>0.1746</v>
      </c>
      <c r="M130" s="68">
        <v>0.1698</v>
      </c>
      <c r="N130" s="68">
        <v>0.1572</v>
      </c>
      <c r="O130" s="68">
        <v>0.1656</v>
      </c>
      <c r="P130" s="68">
        <v>0.2022</v>
      </c>
      <c r="Q130" s="68">
        <v>0.204</v>
      </c>
      <c r="R130" s="68">
        <v>0.2112</v>
      </c>
      <c r="S130" s="68">
        <v>0.195</v>
      </c>
      <c r="T130" s="81">
        <v>0.2052</v>
      </c>
      <c r="U130" s="68">
        <v>0.1602</v>
      </c>
      <c r="V130" s="68">
        <v>0.15</v>
      </c>
      <c r="W130" s="68">
        <v>0.15</v>
      </c>
      <c r="X130" s="68">
        <v>0.1434</v>
      </c>
      <c r="Y130" s="68">
        <v>0.1302</v>
      </c>
      <c r="Z130" s="69">
        <v>0.1224</v>
      </c>
      <c r="AA130" s="39">
        <f t="shared" si="4"/>
        <v>3.8256</v>
      </c>
      <c r="AB130" s="57"/>
    </row>
    <row r="131" spans="1:28" ht="15.75" outlineLevel="1">
      <c r="A131" s="3"/>
      <c r="B131" s="19" t="s">
        <v>116</v>
      </c>
      <c r="C131" s="68">
        <v>1.3332</v>
      </c>
      <c r="D131" s="68">
        <v>1.3344</v>
      </c>
      <c r="E131" s="68">
        <v>1.332</v>
      </c>
      <c r="F131" s="68">
        <v>1.5132</v>
      </c>
      <c r="G131" s="68">
        <v>2.0772</v>
      </c>
      <c r="H131" s="68">
        <v>2.5704</v>
      </c>
      <c r="I131" s="17">
        <v>2.8308</v>
      </c>
      <c r="J131" s="68">
        <v>3.03</v>
      </c>
      <c r="K131" s="68">
        <v>3.1404</v>
      </c>
      <c r="L131" s="68">
        <v>3.0888</v>
      </c>
      <c r="M131" s="68">
        <v>3.0852</v>
      </c>
      <c r="N131" s="68">
        <v>3.03</v>
      </c>
      <c r="O131" s="68">
        <v>3.0048</v>
      </c>
      <c r="P131" s="68">
        <v>3.0552</v>
      </c>
      <c r="Q131" s="68">
        <v>3.174</v>
      </c>
      <c r="R131" s="68">
        <v>3.2424</v>
      </c>
      <c r="S131" s="68">
        <v>3.3552</v>
      </c>
      <c r="T131" s="81">
        <v>3.2868</v>
      </c>
      <c r="U131" s="68">
        <v>3.1428</v>
      </c>
      <c r="V131" s="68">
        <v>2.7828</v>
      </c>
      <c r="W131" s="68">
        <v>2.364</v>
      </c>
      <c r="X131" s="68">
        <v>1.974</v>
      </c>
      <c r="Y131" s="68">
        <v>1.6368</v>
      </c>
      <c r="Z131" s="69">
        <v>1.4124</v>
      </c>
      <c r="AA131" s="39">
        <f t="shared" si="4"/>
        <v>60.79679999999999</v>
      </c>
      <c r="AB131" s="57"/>
    </row>
    <row r="132" spans="1:28" ht="15.75" outlineLevel="1">
      <c r="A132" s="3"/>
      <c r="B132" s="19" t="s">
        <v>117</v>
      </c>
      <c r="C132" s="68">
        <v>0.6822</v>
      </c>
      <c r="D132" s="68">
        <v>0.672</v>
      </c>
      <c r="E132" s="68">
        <v>0.6786</v>
      </c>
      <c r="F132" s="68">
        <v>0.6636</v>
      </c>
      <c r="G132" s="68">
        <v>0.6534</v>
      </c>
      <c r="H132" s="68">
        <v>0.6522</v>
      </c>
      <c r="I132" s="17">
        <v>0.8388</v>
      </c>
      <c r="J132" s="68">
        <v>0.8916</v>
      </c>
      <c r="K132" s="68">
        <v>0.9432</v>
      </c>
      <c r="L132" s="68">
        <v>0.9792</v>
      </c>
      <c r="M132" s="68">
        <v>0.9588</v>
      </c>
      <c r="N132" s="68">
        <v>0.9852</v>
      </c>
      <c r="O132" s="68">
        <v>0.9486</v>
      </c>
      <c r="P132" s="68">
        <v>0.9336</v>
      </c>
      <c r="Q132" s="68">
        <v>1.041</v>
      </c>
      <c r="R132" s="68">
        <v>0.9906</v>
      </c>
      <c r="S132" s="68">
        <v>0.9378</v>
      </c>
      <c r="T132" s="81">
        <v>0.8946</v>
      </c>
      <c r="U132" s="68">
        <v>0.8538</v>
      </c>
      <c r="V132" s="68">
        <v>0.762</v>
      </c>
      <c r="W132" s="68">
        <v>0.7122</v>
      </c>
      <c r="X132" s="68">
        <v>0.717</v>
      </c>
      <c r="Y132" s="68">
        <v>0.723</v>
      </c>
      <c r="Z132" s="69">
        <v>0.7014</v>
      </c>
      <c r="AA132" s="39">
        <f t="shared" si="4"/>
        <v>19.8144</v>
      </c>
      <c r="AB132" s="57"/>
    </row>
    <row r="133" spans="1:28" ht="15.75" outlineLevel="1">
      <c r="A133" s="3"/>
      <c r="B133" s="19" t="s">
        <v>118</v>
      </c>
      <c r="C133" s="68">
        <v>0.888</v>
      </c>
      <c r="D133" s="68">
        <v>0.849</v>
      </c>
      <c r="E133" s="68">
        <v>0.8496</v>
      </c>
      <c r="F133" s="68">
        <v>0.9768</v>
      </c>
      <c r="G133" s="68">
        <v>1.3554</v>
      </c>
      <c r="H133" s="68">
        <v>1.5486</v>
      </c>
      <c r="I133" s="17">
        <v>1.4262</v>
      </c>
      <c r="J133" s="68">
        <v>1.3536</v>
      </c>
      <c r="K133" s="68">
        <v>1.3716</v>
      </c>
      <c r="L133" s="68">
        <v>1.3914</v>
      </c>
      <c r="M133" s="68">
        <v>1.4598</v>
      </c>
      <c r="N133" s="68">
        <v>1.4568</v>
      </c>
      <c r="O133" s="68">
        <v>1.4676</v>
      </c>
      <c r="P133" s="68">
        <v>1.5732</v>
      </c>
      <c r="Q133" s="68">
        <v>1.8126</v>
      </c>
      <c r="R133" s="68">
        <v>2.0748</v>
      </c>
      <c r="S133" s="68">
        <v>2.2728</v>
      </c>
      <c r="T133" s="81">
        <v>2.2974</v>
      </c>
      <c r="U133" s="68">
        <v>2.2488</v>
      </c>
      <c r="V133" s="68">
        <v>2.0766</v>
      </c>
      <c r="W133" s="68">
        <v>1.7166</v>
      </c>
      <c r="X133" s="68">
        <v>1.3908</v>
      </c>
      <c r="Y133" s="68">
        <v>1.1208</v>
      </c>
      <c r="Z133" s="69">
        <v>0.9366</v>
      </c>
      <c r="AA133" s="39">
        <f t="shared" si="4"/>
        <v>35.9154</v>
      </c>
      <c r="AB133" s="57"/>
    </row>
    <row r="134" spans="1:28" ht="15.75" outlineLevel="1">
      <c r="A134" s="3"/>
      <c r="B134" s="16" t="s">
        <v>119</v>
      </c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80"/>
      <c r="U134" s="21"/>
      <c r="V134" s="21"/>
      <c r="W134" s="21"/>
      <c r="X134" s="21"/>
      <c r="Y134" s="21"/>
      <c r="Z134" s="21"/>
      <c r="AA134" s="38"/>
      <c r="AB134" s="57"/>
    </row>
    <row r="135" spans="1:28" ht="15.75" outlineLevel="1">
      <c r="A135" s="3"/>
      <c r="B135" s="19" t="s">
        <v>32</v>
      </c>
      <c r="C135" s="68">
        <v>0.2044</v>
      </c>
      <c r="D135" s="68">
        <v>0.2016</v>
      </c>
      <c r="E135" s="68">
        <v>0.203</v>
      </c>
      <c r="F135" s="68">
        <v>0.2044</v>
      </c>
      <c r="G135" s="68">
        <v>0.2044</v>
      </c>
      <c r="H135" s="68">
        <v>0.203</v>
      </c>
      <c r="I135" s="17">
        <v>0.2002</v>
      </c>
      <c r="J135" s="68">
        <v>0.2072</v>
      </c>
      <c r="K135" s="68">
        <v>0.2072</v>
      </c>
      <c r="L135" s="68">
        <v>0.2002</v>
      </c>
      <c r="M135" s="68">
        <v>0.196</v>
      </c>
      <c r="N135" s="68">
        <v>0.1932</v>
      </c>
      <c r="O135" s="68">
        <v>0.196</v>
      </c>
      <c r="P135" s="68">
        <v>0.1946</v>
      </c>
      <c r="Q135" s="68">
        <v>0.1988</v>
      </c>
      <c r="R135" s="68">
        <v>0.1946</v>
      </c>
      <c r="S135" s="68">
        <v>0.1932</v>
      </c>
      <c r="T135" s="81">
        <v>0.1932</v>
      </c>
      <c r="U135" s="68">
        <v>0.203</v>
      </c>
      <c r="V135" s="68">
        <v>0.2002</v>
      </c>
      <c r="W135" s="68">
        <v>0.2016</v>
      </c>
      <c r="X135" s="68">
        <v>0.1988</v>
      </c>
      <c r="Y135" s="68">
        <v>0.1946</v>
      </c>
      <c r="Z135" s="69">
        <v>0.196</v>
      </c>
      <c r="AA135" s="39">
        <f t="shared" si="4"/>
        <v>4.7894000000000005</v>
      </c>
      <c r="AB135" s="57"/>
    </row>
    <row r="136" spans="1:28" ht="15.75" outlineLevel="1">
      <c r="A136" s="3"/>
      <c r="B136" s="19" t="s">
        <v>34</v>
      </c>
      <c r="C136" s="68">
        <v>0.8694</v>
      </c>
      <c r="D136" s="68">
        <v>0.8624</v>
      </c>
      <c r="E136" s="68">
        <v>0.8666</v>
      </c>
      <c r="F136" s="68">
        <v>0.8862</v>
      </c>
      <c r="G136" s="68">
        <v>0.882</v>
      </c>
      <c r="H136" s="68">
        <v>0.861</v>
      </c>
      <c r="I136" s="17">
        <v>0.8484</v>
      </c>
      <c r="J136" s="68">
        <v>0.8582</v>
      </c>
      <c r="K136" s="68">
        <v>0.8456</v>
      </c>
      <c r="L136" s="68">
        <v>0.8288</v>
      </c>
      <c r="M136" s="68">
        <v>0.8134</v>
      </c>
      <c r="N136" s="68">
        <v>0.8134</v>
      </c>
      <c r="O136" s="68">
        <v>0.7952</v>
      </c>
      <c r="P136" s="68">
        <v>0.8092</v>
      </c>
      <c r="Q136" s="68">
        <v>0.8274</v>
      </c>
      <c r="R136" s="68">
        <v>0.8484</v>
      </c>
      <c r="S136" s="68">
        <v>0.8512</v>
      </c>
      <c r="T136" s="81">
        <v>0.8372</v>
      </c>
      <c r="U136" s="68">
        <v>0.8414</v>
      </c>
      <c r="V136" s="68">
        <v>0.8722</v>
      </c>
      <c r="W136" s="68">
        <v>0.8526</v>
      </c>
      <c r="X136" s="68">
        <v>0.8386</v>
      </c>
      <c r="Y136" s="68">
        <v>0.8386</v>
      </c>
      <c r="Z136" s="69">
        <v>0.8526</v>
      </c>
      <c r="AA136" s="39">
        <f t="shared" si="4"/>
        <v>20.299999999999994</v>
      </c>
      <c r="AB136" s="57"/>
    </row>
    <row r="137" spans="1:28" ht="15.75" outlineLevel="1">
      <c r="A137" s="3"/>
      <c r="B137" s="16" t="s">
        <v>120</v>
      </c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80"/>
      <c r="U137" s="21"/>
      <c r="V137" s="21"/>
      <c r="W137" s="21"/>
      <c r="X137" s="21"/>
      <c r="Y137" s="21"/>
      <c r="Z137" s="21"/>
      <c r="AA137" s="38"/>
      <c r="AB137" s="57"/>
    </row>
    <row r="138" spans="1:28" ht="15.75" outlineLevel="1">
      <c r="A138" s="3"/>
      <c r="B138" s="19" t="s">
        <v>31</v>
      </c>
      <c r="C138" s="68">
        <v>0.2464</v>
      </c>
      <c r="D138" s="68">
        <v>0.2416</v>
      </c>
      <c r="E138" s="68">
        <v>0.2624</v>
      </c>
      <c r="F138" s="68">
        <v>0.2544</v>
      </c>
      <c r="G138" s="68">
        <v>0.2784</v>
      </c>
      <c r="H138" s="68">
        <v>0.3128</v>
      </c>
      <c r="I138" s="17">
        <v>0.2928</v>
      </c>
      <c r="J138" s="68">
        <v>0.2312</v>
      </c>
      <c r="K138" s="68">
        <v>0.2232</v>
      </c>
      <c r="L138" s="68">
        <v>0.2232</v>
      </c>
      <c r="M138" s="68">
        <v>0.2072</v>
      </c>
      <c r="N138" s="68">
        <v>0.2112</v>
      </c>
      <c r="O138" s="68">
        <v>0.2184</v>
      </c>
      <c r="P138" s="68">
        <v>0.2272</v>
      </c>
      <c r="Q138" s="68">
        <v>0.2144</v>
      </c>
      <c r="R138" s="68">
        <v>0.2216</v>
      </c>
      <c r="S138" s="68">
        <v>0.232</v>
      </c>
      <c r="T138" s="81">
        <v>0.2512</v>
      </c>
      <c r="U138" s="68">
        <v>0.2664</v>
      </c>
      <c r="V138" s="68">
        <v>0.2784</v>
      </c>
      <c r="W138" s="68">
        <v>0.2696</v>
      </c>
      <c r="X138" s="68">
        <v>0.2224</v>
      </c>
      <c r="Y138" s="68">
        <v>0.2192</v>
      </c>
      <c r="Z138" s="69">
        <v>0.1912</v>
      </c>
      <c r="AA138" s="39">
        <f t="shared" si="4"/>
        <v>5.796799999999999</v>
      </c>
      <c r="AB138" s="57"/>
    </row>
    <row r="139" spans="1:28" ht="15.75" outlineLevel="1">
      <c r="A139" s="3"/>
      <c r="B139" s="19" t="s">
        <v>38</v>
      </c>
      <c r="C139" s="68">
        <v>0.267</v>
      </c>
      <c r="D139" s="68">
        <v>0.2676</v>
      </c>
      <c r="E139" s="68">
        <v>0.2676</v>
      </c>
      <c r="F139" s="68">
        <v>0.2682</v>
      </c>
      <c r="G139" s="68">
        <v>0.2682</v>
      </c>
      <c r="H139" s="68">
        <v>0.2688</v>
      </c>
      <c r="I139" s="17">
        <v>0.2706</v>
      </c>
      <c r="J139" s="68">
        <v>0.2628</v>
      </c>
      <c r="K139" s="68">
        <v>0.2574</v>
      </c>
      <c r="L139" s="68">
        <v>0.2562</v>
      </c>
      <c r="M139" s="68">
        <v>0.2544</v>
      </c>
      <c r="N139" s="68">
        <v>0.2544</v>
      </c>
      <c r="O139" s="68">
        <v>0.2568</v>
      </c>
      <c r="P139" s="68">
        <v>0.2574</v>
      </c>
      <c r="Q139" s="68">
        <v>0.2646</v>
      </c>
      <c r="R139" s="68">
        <v>0.2634</v>
      </c>
      <c r="S139" s="68">
        <v>0.264</v>
      </c>
      <c r="T139" s="81">
        <v>0.2652</v>
      </c>
      <c r="U139" s="68">
        <v>0.2676</v>
      </c>
      <c r="V139" s="68">
        <v>0.2682</v>
      </c>
      <c r="W139" s="68">
        <v>0.27</v>
      </c>
      <c r="X139" s="68">
        <v>0.2688</v>
      </c>
      <c r="Y139" s="68">
        <v>0.2694</v>
      </c>
      <c r="Z139" s="69">
        <v>0.2706</v>
      </c>
      <c r="AA139" s="39">
        <f t="shared" si="4"/>
        <v>6.3492</v>
      </c>
      <c r="AB139" s="57"/>
    </row>
    <row r="140" spans="1:28" ht="15.75" outlineLevel="1">
      <c r="A140" s="3"/>
      <c r="B140" s="19" t="s">
        <v>108</v>
      </c>
      <c r="C140" s="68">
        <v>0.4352</v>
      </c>
      <c r="D140" s="68">
        <v>0.4208</v>
      </c>
      <c r="E140" s="68">
        <v>0.432</v>
      </c>
      <c r="F140" s="68">
        <v>0.468</v>
      </c>
      <c r="G140" s="68">
        <v>0.536</v>
      </c>
      <c r="H140" s="68">
        <v>0.5128</v>
      </c>
      <c r="I140" s="17">
        <v>0.46</v>
      </c>
      <c r="J140" s="68">
        <v>0.4512</v>
      </c>
      <c r="K140" s="68">
        <v>0.448</v>
      </c>
      <c r="L140" s="68">
        <v>0.4472</v>
      </c>
      <c r="M140" s="68">
        <v>0.4632</v>
      </c>
      <c r="N140" s="68">
        <v>0.4592</v>
      </c>
      <c r="O140" s="68">
        <v>0.4608</v>
      </c>
      <c r="P140" s="68">
        <v>0.4776</v>
      </c>
      <c r="Q140" s="68">
        <v>0.5256</v>
      </c>
      <c r="R140" s="68">
        <v>0.5832</v>
      </c>
      <c r="S140" s="68">
        <v>0.6152</v>
      </c>
      <c r="T140" s="81">
        <v>0.628</v>
      </c>
      <c r="U140" s="68">
        <v>0.64</v>
      </c>
      <c r="V140" s="68">
        <v>0.6296</v>
      </c>
      <c r="W140" s="68">
        <v>0.58</v>
      </c>
      <c r="X140" s="68">
        <v>0.528</v>
      </c>
      <c r="Y140" s="68">
        <v>0.4864</v>
      </c>
      <c r="Z140" s="69">
        <v>0.436</v>
      </c>
      <c r="AA140" s="39">
        <f aca="true" t="shared" si="5" ref="AA140:AA170">SUM(C140:Z140)</f>
        <v>12.123999999999999</v>
      </c>
      <c r="AB140" s="57"/>
    </row>
    <row r="141" spans="1:28" ht="15.75" outlineLevel="1">
      <c r="A141" s="3"/>
      <c r="B141" s="19" t="s">
        <v>101</v>
      </c>
      <c r="C141" s="68">
        <v>0.5832</v>
      </c>
      <c r="D141" s="68">
        <v>0.5888</v>
      </c>
      <c r="E141" s="68">
        <v>0.592</v>
      </c>
      <c r="F141" s="68">
        <v>0.6056</v>
      </c>
      <c r="G141" s="68">
        <v>0.6456</v>
      </c>
      <c r="H141" s="68">
        <v>0.6408</v>
      </c>
      <c r="I141" s="17">
        <v>0.6224</v>
      </c>
      <c r="J141" s="68">
        <v>0.6048</v>
      </c>
      <c r="K141" s="68">
        <v>0.616</v>
      </c>
      <c r="L141" s="68">
        <v>0.6216</v>
      </c>
      <c r="M141" s="68">
        <v>0.6088</v>
      </c>
      <c r="N141" s="68">
        <v>0.616</v>
      </c>
      <c r="O141" s="68">
        <v>0.604</v>
      </c>
      <c r="P141" s="68">
        <v>0.612</v>
      </c>
      <c r="Q141" s="68">
        <v>0.6248</v>
      </c>
      <c r="R141" s="68">
        <v>0.6616</v>
      </c>
      <c r="S141" s="68">
        <v>0.6872</v>
      </c>
      <c r="T141" s="81">
        <v>0.6984</v>
      </c>
      <c r="U141" s="68">
        <v>0.7128</v>
      </c>
      <c r="V141" s="68">
        <v>0.6984</v>
      </c>
      <c r="W141" s="68">
        <v>0.676</v>
      </c>
      <c r="X141" s="68">
        <v>0.6448</v>
      </c>
      <c r="Y141" s="68">
        <v>0.624</v>
      </c>
      <c r="Z141" s="69">
        <v>0.592</v>
      </c>
      <c r="AA141" s="39">
        <f t="shared" si="5"/>
        <v>15.1816</v>
      </c>
      <c r="AB141" s="57"/>
    </row>
    <row r="142" spans="1:28" ht="15.75" outlineLevel="1">
      <c r="A142" s="3"/>
      <c r="B142" s="19" t="s">
        <v>84</v>
      </c>
      <c r="C142" s="68">
        <v>0.576</v>
      </c>
      <c r="D142" s="68">
        <v>0.5712</v>
      </c>
      <c r="E142" s="68">
        <v>0.5744</v>
      </c>
      <c r="F142" s="68">
        <v>0.5808</v>
      </c>
      <c r="G142" s="68">
        <v>0.5824</v>
      </c>
      <c r="H142" s="68">
        <v>0.5768</v>
      </c>
      <c r="I142" s="17">
        <v>0.568</v>
      </c>
      <c r="J142" s="68">
        <v>0.5992</v>
      </c>
      <c r="K142" s="68">
        <v>0.604</v>
      </c>
      <c r="L142" s="68">
        <v>0.6048</v>
      </c>
      <c r="M142" s="68">
        <v>0.6008</v>
      </c>
      <c r="N142" s="68">
        <v>0.5912</v>
      </c>
      <c r="O142" s="68">
        <v>0.5968</v>
      </c>
      <c r="P142" s="68">
        <v>0.612</v>
      </c>
      <c r="Q142" s="68">
        <v>0.6128</v>
      </c>
      <c r="R142" s="68">
        <v>0.6248</v>
      </c>
      <c r="S142" s="68">
        <v>0.6192</v>
      </c>
      <c r="T142" s="81">
        <v>0.636</v>
      </c>
      <c r="U142" s="68">
        <v>0.624</v>
      </c>
      <c r="V142" s="68">
        <v>0.584</v>
      </c>
      <c r="W142" s="68">
        <v>0.5688</v>
      </c>
      <c r="X142" s="68">
        <v>0.5632</v>
      </c>
      <c r="Y142" s="68">
        <v>0.564</v>
      </c>
      <c r="Z142" s="69">
        <v>0.568</v>
      </c>
      <c r="AA142" s="39">
        <f t="shared" si="5"/>
        <v>14.203199999999997</v>
      </c>
      <c r="AB142" s="57"/>
    </row>
    <row r="143" spans="1:28" ht="15.75" outlineLevel="1">
      <c r="A143" s="3"/>
      <c r="B143" s="19" t="s">
        <v>86</v>
      </c>
      <c r="C143" s="68">
        <v>0.9856</v>
      </c>
      <c r="D143" s="68">
        <v>0.9768</v>
      </c>
      <c r="E143" s="68">
        <v>1.0184</v>
      </c>
      <c r="F143" s="68">
        <v>1.1112</v>
      </c>
      <c r="G143" s="68">
        <v>1.2416</v>
      </c>
      <c r="H143" s="68">
        <v>1.2728</v>
      </c>
      <c r="I143" s="17">
        <v>1.2624</v>
      </c>
      <c r="J143" s="68">
        <v>1.276</v>
      </c>
      <c r="K143" s="68">
        <v>1.2944</v>
      </c>
      <c r="L143" s="68">
        <v>1.2904</v>
      </c>
      <c r="M143" s="68">
        <v>1.2816</v>
      </c>
      <c r="N143" s="68">
        <v>1.2816</v>
      </c>
      <c r="O143" s="68">
        <v>1.288</v>
      </c>
      <c r="P143" s="68">
        <v>1.332</v>
      </c>
      <c r="Q143" s="68">
        <v>1.38</v>
      </c>
      <c r="R143" s="68">
        <v>1.4592</v>
      </c>
      <c r="S143" s="68">
        <v>1.5072</v>
      </c>
      <c r="T143" s="81">
        <v>1.492</v>
      </c>
      <c r="U143" s="68">
        <v>1.4744</v>
      </c>
      <c r="V143" s="68">
        <v>1.428</v>
      </c>
      <c r="W143" s="68">
        <v>1.332</v>
      </c>
      <c r="X143" s="68">
        <v>1.2232</v>
      </c>
      <c r="Y143" s="68">
        <v>1.1192</v>
      </c>
      <c r="Z143" s="69">
        <v>1.0616</v>
      </c>
      <c r="AA143" s="39">
        <f t="shared" si="5"/>
        <v>30.389599999999998</v>
      </c>
      <c r="AB143" s="57"/>
    </row>
    <row r="144" spans="1:28" ht="15.75" outlineLevel="1">
      <c r="A144" s="3"/>
      <c r="B144" s="19" t="s">
        <v>88</v>
      </c>
      <c r="C144" s="68">
        <v>0.852</v>
      </c>
      <c r="D144" s="68">
        <v>0.8376</v>
      </c>
      <c r="E144" s="68">
        <v>0.8768</v>
      </c>
      <c r="F144" s="68">
        <v>1.016</v>
      </c>
      <c r="G144" s="68">
        <v>1.2064</v>
      </c>
      <c r="H144" s="68">
        <v>1.208</v>
      </c>
      <c r="I144" s="17">
        <v>1.1216</v>
      </c>
      <c r="J144" s="68">
        <v>1.1368</v>
      </c>
      <c r="K144" s="68">
        <v>1.1136</v>
      </c>
      <c r="L144" s="68">
        <v>1.1184</v>
      </c>
      <c r="M144" s="68">
        <v>1.1656</v>
      </c>
      <c r="N144" s="68">
        <v>1.1088</v>
      </c>
      <c r="O144" s="68">
        <v>1.084</v>
      </c>
      <c r="P144" s="68">
        <v>1.1</v>
      </c>
      <c r="Q144" s="68">
        <v>1.1816</v>
      </c>
      <c r="R144" s="68">
        <v>1.3208</v>
      </c>
      <c r="S144" s="68">
        <v>1.412</v>
      </c>
      <c r="T144" s="81">
        <v>1.4824</v>
      </c>
      <c r="U144" s="68">
        <v>1.512</v>
      </c>
      <c r="V144" s="68">
        <v>1.4832</v>
      </c>
      <c r="W144" s="68">
        <v>1.3192</v>
      </c>
      <c r="X144" s="68">
        <v>1.1736</v>
      </c>
      <c r="Y144" s="68">
        <v>1.0312</v>
      </c>
      <c r="Z144" s="69">
        <v>0.9216</v>
      </c>
      <c r="AA144" s="39">
        <f t="shared" si="5"/>
        <v>27.783199999999994</v>
      </c>
      <c r="AB144" s="57"/>
    </row>
    <row r="145" spans="1:28" ht="15.75" outlineLevel="1">
      <c r="A145" s="3"/>
      <c r="B145" s="19" t="s">
        <v>89</v>
      </c>
      <c r="C145" s="68">
        <v>0.3276</v>
      </c>
      <c r="D145" s="68">
        <v>0.3276</v>
      </c>
      <c r="E145" s="68">
        <v>0.3282</v>
      </c>
      <c r="F145" s="68">
        <v>0.3288</v>
      </c>
      <c r="G145" s="68">
        <v>0.3372</v>
      </c>
      <c r="H145" s="68">
        <v>0.3312</v>
      </c>
      <c r="I145" s="17">
        <v>0.3324</v>
      </c>
      <c r="J145" s="68">
        <v>0.3312</v>
      </c>
      <c r="K145" s="68">
        <v>0.3342</v>
      </c>
      <c r="L145" s="68">
        <v>0.3294</v>
      </c>
      <c r="M145" s="68">
        <v>0.3246</v>
      </c>
      <c r="N145" s="68">
        <v>0.3222</v>
      </c>
      <c r="O145" s="68">
        <v>0.321</v>
      </c>
      <c r="P145" s="68">
        <v>0.3198</v>
      </c>
      <c r="Q145" s="68">
        <v>0.3258</v>
      </c>
      <c r="R145" s="68">
        <v>0.3186</v>
      </c>
      <c r="S145" s="68">
        <v>0.3198</v>
      </c>
      <c r="T145" s="81">
        <v>0.3204</v>
      </c>
      <c r="U145" s="68">
        <v>0.321</v>
      </c>
      <c r="V145" s="68">
        <v>0.3258</v>
      </c>
      <c r="W145" s="68">
        <v>0.3318</v>
      </c>
      <c r="X145" s="68">
        <v>0.3402</v>
      </c>
      <c r="Y145" s="68">
        <v>0.3348</v>
      </c>
      <c r="Z145" s="69">
        <v>0.3342</v>
      </c>
      <c r="AA145" s="39">
        <f t="shared" si="5"/>
        <v>7.8678</v>
      </c>
      <c r="AB145" s="57"/>
    </row>
    <row r="146" spans="1:28" ht="15.75" outlineLevel="1">
      <c r="A146" s="3"/>
      <c r="B146" s="19" t="s">
        <v>40</v>
      </c>
      <c r="C146" s="68">
        <v>1.0512</v>
      </c>
      <c r="D146" s="68">
        <v>1.0264</v>
      </c>
      <c r="E146" s="68">
        <v>1.0376</v>
      </c>
      <c r="F146" s="68">
        <v>1.0648</v>
      </c>
      <c r="G146" s="68">
        <v>1.1208</v>
      </c>
      <c r="H146" s="68">
        <v>1.1328</v>
      </c>
      <c r="I146" s="17">
        <v>1.1592</v>
      </c>
      <c r="J146" s="68">
        <v>1.1664</v>
      </c>
      <c r="K146" s="68">
        <v>1.1656</v>
      </c>
      <c r="L146" s="68">
        <v>1.1488</v>
      </c>
      <c r="M146" s="68">
        <v>1.156</v>
      </c>
      <c r="N146" s="68">
        <v>1.1616</v>
      </c>
      <c r="O146" s="68">
        <v>1.1688</v>
      </c>
      <c r="P146" s="68">
        <v>1.1624</v>
      </c>
      <c r="Q146" s="68">
        <v>1.2416</v>
      </c>
      <c r="R146" s="68">
        <v>1.3128</v>
      </c>
      <c r="S146" s="68">
        <v>1.3296</v>
      </c>
      <c r="T146" s="81">
        <v>1.2896</v>
      </c>
      <c r="U146" s="68">
        <v>1.3096</v>
      </c>
      <c r="V146" s="68">
        <v>1.304</v>
      </c>
      <c r="W146" s="68">
        <v>1.1928</v>
      </c>
      <c r="X146" s="68">
        <v>1.1512</v>
      </c>
      <c r="Y146" s="68">
        <v>1.0816</v>
      </c>
      <c r="Z146" s="69">
        <v>1.0472</v>
      </c>
      <c r="AA146" s="39">
        <f t="shared" si="5"/>
        <v>27.982399999999995</v>
      </c>
      <c r="AB146" s="57"/>
    </row>
    <row r="147" spans="1:28" ht="15.75" outlineLevel="1">
      <c r="A147" s="3"/>
      <c r="B147" s="19" t="s">
        <v>121</v>
      </c>
      <c r="C147" s="68">
        <v>0.2872</v>
      </c>
      <c r="D147" s="68">
        <v>0.2768</v>
      </c>
      <c r="E147" s="68">
        <v>0.308</v>
      </c>
      <c r="F147" s="68">
        <v>0.3032</v>
      </c>
      <c r="G147" s="68">
        <v>0.3568</v>
      </c>
      <c r="H147" s="68">
        <v>0.3912</v>
      </c>
      <c r="I147" s="17">
        <v>0.3616</v>
      </c>
      <c r="J147" s="68">
        <v>0.4272</v>
      </c>
      <c r="K147" s="68">
        <v>0.4456</v>
      </c>
      <c r="L147" s="68">
        <v>0.4304</v>
      </c>
      <c r="M147" s="68">
        <v>0.4448</v>
      </c>
      <c r="N147" s="68">
        <v>0.4448</v>
      </c>
      <c r="O147" s="68">
        <v>0.4344</v>
      </c>
      <c r="P147" s="68">
        <v>0.4232</v>
      </c>
      <c r="Q147" s="68">
        <v>0.4528</v>
      </c>
      <c r="R147" s="68">
        <v>0.4576</v>
      </c>
      <c r="S147" s="68">
        <v>0.4896</v>
      </c>
      <c r="T147" s="81">
        <v>0.4936</v>
      </c>
      <c r="U147" s="68">
        <v>0.5128</v>
      </c>
      <c r="V147" s="68">
        <v>0.4872</v>
      </c>
      <c r="W147" s="68">
        <v>0.4872</v>
      </c>
      <c r="X147" s="68">
        <v>0.4616</v>
      </c>
      <c r="Y147" s="68">
        <v>0.4096</v>
      </c>
      <c r="Z147" s="69">
        <v>0.4064</v>
      </c>
      <c r="AA147" s="39">
        <f t="shared" si="5"/>
        <v>9.9936</v>
      </c>
      <c r="AB147" s="57"/>
    </row>
    <row r="148" spans="1:28" ht="15.75" outlineLevel="1">
      <c r="A148" s="3"/>
      <c r="B148" s="19" t="s">
        <v>122</v>
      </c>
      <c r="C148" s="68">
        <v>0.3536</v>
      </c>
      <c r="D148" s="68">
        <v>0.352</v>
      </c>
      <c r="E148" s="68">
        <v>0.3528</v>
      </c>
      <c r="F148" s="68">
        <v>0.3576</v>
      </c>
      <c r="G148" s="68">
        <v>0.368</v>
      </c>
      <c r="H148" s="68">
        <v>0.3736</v>
      </c>
      <c r="I148" s="17">
        <v>0.3608</v>
      </c>
      <c r="J148" s="68">
        <v>0.3528</v>
      </c>
      <c r="K148" s="68">
        <v>0.34</v>
      </c>
      <c r="L148" s="68">
        <v>0.3432</v>
      </c>
      <c r="M148" s="68">
        <v>0.3424</v>
      </c>
      <c r="N148" s="68">
        <v>0.3376</v>
      </c>
      <c r="O148" s="68">
        <v>0.3328</v>
      </c>
      <c r="P148" s="68">
        <v>0.336</v>
      </c>
      <c r="Q148" s="68">
        <v>0.3528</v>
      </c>
      <c r="R148" s="68">
        <v>0.3584</v>
      </c>
      <c r="S148" s="68">
        <v>0.3568</v>
      </c>
      <c r="T148" s="81">
        <v>0.364</v>
      </c>
      <c r="U148" s="68">
        <v>0.3608</v>
      </c>
      <c r="V148" s="68">
        <v>0.3504</v>
      </c>
      <c r="W148" s="68">
        <v>0.3552</v>
      </c>
      <c r="X148" s="68">
        <v>0.352</v>
      </c>
      <c r="Y148" s="68">
        <v>0.3416</v>
      </c>
      <c r="Z148" s="69">
        <v>0.3368</v>
      </c>
      <c r="AA148" s="39">
        <f t="shared" si="5"/>
        <v>8.432</v>
      </c>
      <c r="AB148" s="57"/>
    </row>
    <row r="149" spans="1:28" ht="15.75" outlineLevel="1">
      <c r="A149" s="3"/>
      <c r="B149" s="19" t="s">
        <v>106</v>
      </c>
      <c r="C149" s="68">
        <v>0.1392</v>
      </c>
      <c r="D149" s="68">
        <v>0.1352</v>
      </c>
      <c r="E149" s="68">
        <v>0.132</v>
      </c>
      <c r="F149" s="68">
        <v>0.1352</v>
      </c>
      <c r="G149" s="68">
        <v>0.1408</v>
      </c>
      <c r="H149" s="68">
        <v>0.1392</v>
      </c>
      <c r="I149" s="17">
        <v>0.1368</v>
      </c>
      <c r="J149" s="68">
        <v>0.14</v>
      </c>
      <c r="K149" s="68">
        <v>0.1448</v>
      </c>
      <c r="L149" s="68">
        <v>0.1448</v>
      </c>
      <c r="M149" s="68">
        <v>0.144</v>
      </c>
      <c r="N149" s="68">
        <v>0.144</v>
      </c>
      <c r="O149" s="68">
        <v>0.1376</v>
      </c>
      <c r="P149" s="68">
        <v>0.1368</v>
      </c>
      <c r="Q149" s="68">
        <v>0.1416</v>
      </c>
      <c r="R149" s="68">
        <v>0.148</v>
      </c>
      <c r="S149" s="68">
        <v>0.1488</v>
      </c>
      <c r="T149" s="81">
        <v>0.1552</v>
      </c>
      <c r="U149" s="68">
        <v>0.1512</v>
      </c>
      <c r="V149" s="68">
        <v>0.1416</v>
      </c>
      <c r="W149" s="68">
        <v>0.144</v>
      </c>
      <c r="X149" s="68">
        <v>0.1368</v>
      </c>
      <c r="Y149" s="68">
        <v>0.136</v>
      </c>
      <c r="Z149" s="69">
        <v>0.1336</v>
      </c>
      <c r="AA149" s="39">
        <f t="shared" si="5"/>
        <v>3.387200000000001</v>
      </c>
      <c r="AB149" s="57"/>
    </row>
    <row r="150" spans="1:28" ht="15.75" outlineLevel="1">
      <c r="A150" s="52"/>
      <c r="B150" s="23" t="s">
        <v>123</v>
      </c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80"/>
      <c r="U150" s="21"/>
      <c r="V150" s="21"/>
      <c r="W150" s="21"/>
      <c r="X150" s="21"/>
      <c r="Y150" s="21"/>
      <c r="Z150" s="35"/>
      <c r="AA150" s="38"/>
      <c r="AB150" s="57"/>
    </row>
    <row r="151" spans="1:28" ht="15.75" outlineLevel="1">
      <c r="A151" s="52"/>
      <c r="B151" s="53" t="s">
        <v>124</v>
      </c>
      <c r="C151" s="68">
        <v>0</v>
      </c>
      <c r="D151" s="68">
        <v>0</v>
      </c>
      <c r="E151" s="68">
        <v>0</v>
      </c>
      <c r="F151" s="68">
        <v>0</v>
      </c>
      <c r="G151" s="68">
        <v>0</v>
      </c>
      <c r="H151" s="68">
        <v>0</v>
      </c>
      <c r="I151" s="17">
        <v>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8">
        <v>0</v>
      </c>
      <c r="P151" s="68">
        <v>0</v>
      </c>
      <c r="Q151" s="68">
        <v>0</v>
      </c>
      <c r="R151" s="68">
        <v>0</v>
      </c>
      <c r="S151" s="68">
        <v>0</v>
      </c>
      <c r="T151" s="81">
        <v>0</v>
      </c>
      <c r="U151" s="68">
        <v>0</v>
      </c>
      <c r="V151" s="68">
        <v>0</v>
      </c>
      <c r="W151" s="68">
        <v>0</v>
      </c>
      <c r="X151" s="68">
        <v>0</v>
      </c>
      <c r="Y151" s="68">
        <v>0</v>
      </c>
      <c r="Z151" s="69">
        <v>0</v>
      </c>
      <c r="AA151" s="39">
        <f t="shared" si="5"/>
        <v>0</v>
      </c>
      <c r="AB151" s="57"/>
    </row>
    <row r="152" spans="1:28" ht="15.75" outlineLevel="1">
      <c r="A152" s="52"/>
      <c r="B152" s="53" t="s">
        <v>125</v>
      </c>
      <c r="C152" s="68">
        <v>1.5096</v>
      </c>
      <c r="D152" s="68">
        <v>1.4736</v>
      </c>
      <c r="E152" s="68">
        <v>1.5468</v>
      </c>
      <c r="F152" s="68">
        <v>1.776</v>
      </c>
      <c r="G152" s="68">
        <v>2.2656</v>
      </c>
      <c r="H152" s="68">
        <v>2.5452</v>
      </c>
      <c r="I152" s="17">
        <v>2.6256</v>
      </c>
      <c r="J152" s="68">
        <v>2.7228</v>
      </c>
      <c r="K152" s="68">
        <v>2.718</v>
      </c>
      <c r="L152" s="68">
        <v>2.7228</v>
      </c>
      <c r="M152" s="68">
        <v>2.7816</v>
      </c>
      <c r="N152" s="68">
        <v>2.6724</v>
      </c>
      <c r="O152" s="68">
        <v>2.6592</v>
      </c>
      <c r="P152" s="68">
        <v>2.8068</v>
      </c>
      <c r="Q152" s="68">
        <v>3.1512</v>
      </c>
      <c r="R152" s="68">
        <v>3.3492</v>
      </c>
      <c r="S152" s="68">
        <v>3.5376</v>
      </c>
      <c r="T152" s="81">
        <v>3.504</v>
      </c>
      <c r="U152" s="68">
        <v>3.426</v>
      </c>
      <c r="V152" s="68">
        <v>3.2304</v>
      </c>
      <c r="W152" s="68">
        <v>2.8788</v>
      </c>
      <c r="X152" s="68">
        <v>2.454</v>
      </c>
      <c r="Y152" s="68">
        <v>2.0484</v>
      </c>
      <c r="Z152" s="69">
        <v>1.8048</v>
      </c>
      <c r="AA152" s="39">
        <f t="shared" si="5"/>
        <v>62.21040000000001</v>
      </c>
      <c r="AB152" s="57"/>
    </row>
    <row r="153" spans="1:28" ht="15.75" outlineLevel="1">
      <c r="A153" s="52"/>
      <c r="B153" s="53" t="s">
        <v>126</v>
      </c>
      <c r="C153" s="68">
        <v>1.308</v>
      </c>
      <c r="D153" s="68">
        <v>1.2792</v>
      </c>
      <c r="E153" s="68">
        <v>1.2864</v>
      </c>
      <c r="F153" s="68">
        <v>1.476</v>
      </c>
      <c r="G153" s="68">
        <v>1.8456</v>
      </c>
      <c r="H153" s="68">
        <v>2.1396</v>
      </c>
      <c r="I153" s="17">
        <v>2.1408</v>
      </c>
      <c r="J153" s="68">
        <v>2.1804</v>
      </c>
      <c r="K153" s="68">
        <v>2.2464</v>
      </c>
      <c r="L153" s="68">
        <v>2.256</v>
      </c>
      <c r="M153" s="68">
        <v>2.3004</v>
      </c>
      <c r="N153" s="68">
        <v>2.2572</v>
      </c>
      <c r="O153" s="68">
        <v>2.2164</v>
      </c>
      <c r="P153" s="68">
        <v>2.2956</v>
      </c>
      <c r="Q153" s="68">
        <v>2.5596</v>
      </c>
      <c r="R153" s="68">
        <v>2.736</v>
      </c>
      <c r="S153" s="68">
        <v>2.8656</v>
      </c>
      <c r="T153" s="81">
        <v>2.8608</v>
      </c>
      <c r="U153" s="68">
        <v>2.7744</v>
      </c>
      <c r="V153" s="68">
        <v>2.61</v>
      </c>
      <c r="W153" s="68">
        <v>2.286</v>
      </c>
      <c r="X153" s="68">
        <v>1.9308</v>
      </c>
      <c r="Y153" s="68">
        <v>1.6284</v>
      </c>
      <c r="Z153" s="69">
        <v>1.4436</v>
      </c>
      <c r="AA153" s="39">
        <f t="shared" si="5"/>
        <v>50.923199999999994</v>
      </c>
      <c r="AB153" s="57"/>
    </row>
    <row r="154" spans="1:28" ht="15.75" outlineLevel="1">
      <c r="A154" s="52"/>
      <c r="B154" s="53" t="s">
        <v>127</v>
      </c>
      <c r="C154" s="68">
        <v>0</v>
      </c>
      <c r="D154" s="68">
        <v>0</v>
      </c>
      <c r="E154" s="68">
        <v>0</v>
      </c>
      <c r="F154" s="68">
        <v>0</v>
      </c>
      <c r="G154" s="68">
        <v>0</v>
      </c>
      <c r="H154" s="68">
        <v>0.0012</v>
      </c>
      <c r="I154" s="17">
        <v>0</v>
      </c>
      <c r="J154" s="68">
        <v>0</v>
      </c>
      <c r="K154" s="68">
        <v>0</v>
      </c>
      <c r="L154" s="68">
        <v>0</v>
      </c>
      <c r="M154" s="68">
        <v>0</v>
      </c>
      <c r="N154" s="68">
        <v>0</v>
      </c>
      <c r="O154" s="68">
        <v>0</v>
      </c>
      <c r="P154" s="68">
        <v>0</v>
      </c>
      <c r="Q154" s="68">
        <v>0</v>
      </c>
      <c r="R154" s="68">
        <v>0</v>
      </c>
      <c r="S154" s="68">
        <v>0</v>
      </c>
      <c r="T154" s="81">
        <v>0</v>
      </c>
      <c r="U154" s="68">
        <v>0</v>
      </c>
      <c r="V154" s="68">
        <v>0</v>
      </c>
      <c r="W154" s="68">
        <v>0</v>
      </c>
      <c r="X154" s="68">
        <v>0</v>
      </c>
      <c r="Y154" s="68">
        <v>0</v>
      </c>
      <c r="Z154" s="69">
        <v>0</v>
      </c>
      <c r="AA154" s="39">
        <f t="shared" si="5"/>
        <v>0.0012</v>
      </c>
      <c r="AB154" s="57"/>
    </row>
    <row r="155" spans="1:28" ht="15.75" outlineLevel="1">
      <c r="A155" s="52"/>
      <c r="B155" s="53" t="s">
        <v>128</v>
      </c>
      <c r="C155" s="68">
        <v>0</v>
      </c>
      <c r="D155" s="68">
        <v>0</v>
      </c>
      <c r="E155" s="68">
        <v>0</v>
      </c>
      <c r="F155" s="68">
        <v>0</v>
      </c>
      <c r="G155" s="68">
        <v>0</v>
      </c>
      <c r="H155" s="68">
        <v>0</v>
      </c>
      <c r="I155" s="17">
        <v>0.0012</v>
      </c>
      <c r="J155" s="68">
        <v>0</v>
      </c>
      <c r="K155" s="68">
        <v>0</v>
      </c>
      <c r="L155" s="68">
        <v>0</v>
      </c>
      <c r="M155" s="68">
        <v>0</v>
      </c>
      <c r="N155" s="68">
        <v>0</v>
      </c>
      <c r="O155" s="68">
        <v>0</v>
      </c>
      <c r="P155" s="68">
        <v>0</v>
      </c>
      <c r="Q155" s="68">
        <v>0</v>
      </c>
      <c r="R155" s="68">
        <v>0</v>
      </c>
      <c r="S155" s="68">
        <v>0</v>
      </c>
      <c r="T155" s="81">
        <v>0</v>
      </c>
      <c r="U155" s="68">
        <v>0</v>
      </c>
      <c r="V155" s="68">
        <v>0.0012</v>
      </c>
      <c r="W155" s="68">
        <v>0</v>
      </c>
      <c r="X155" s="68">
        <v>0</v>
      </c>
      <c r="Y155" s="68">
        <v>0</v>
      </c>
      <c r="Z155" s="69">
        <v>0</v>
      </c>
      <c r="AA155" s="39">
        <f t="shared" si="5"/>
        <v>0.0024</v>
      </c>
      <c r="AB155" s="57"/>
    </row>
    <row r="156" spans="1:28" ht="15.75" outlineLevel="1">
      <c r="A156" s="52"/>
      <c r="B156" s="53" t="s">
        <v>129</v>
      </c>
      <c r="C156" s="68">
        <v>1.8312</v>
      </c>
      <c r="D156" s="68">
        <v>1.7604</v>
      </c>
      <c r="E156" s="68">
        <v>1.7748</v>
      </c>
      <c r="F156" s="68">
        <v>2.0328</v>
      </c>
      <c r="G156" s="68">
        <v>2.8596</v>
      </c>
      <c r="H156" s="68">
        <v>3.3132</v>
      </c>
      <c r="I156" s="17">
        <v>3.4944</v>
      </c>
      <c r="J156" s="68">
        <v>3.6732</v>
      </c>
      <c r="K156" s="68">
        <v>3.7236</v>
      </c>
      <c r="L156" s="68">
        <v>3.6864</v>
      </c>
      <c r="M156" s="68">
        <v>3.6312</v>
      </c>
      <c r="N156" s="68">
        <v>3.4812</v>
      </c>
      <c r="O156" s="68">
        <v>3.4968</v>
      </c>
      <c r="P156" s="68">
        <v>3.6132</v>
      </c>
      <c r="Q156" s="68">
        <v>3.9348</v>
      </c>
      <c r="R156" s="68">
        <v>4.0764</v>
      </c>
      <c r="S156" s="68">
        <v>4.1976</v>
      </c>
      <c r="T156" s="81">
        <v>4.1676</v>
      </c>
      <c r="U156" s="68">
        <v>3.9168</v>
      </c>
      <c r="V156" s="68">
        <v>3.6276</v>
      </c>
      <c r="W156" s="68">
        <v>3.1752</v>
      </c>
      <c r="X156" s="68">
        <v>2.688</v>
      </c>
      <c r="Y156" s="68">
        <v>2.2308</v>
      </c>
      <c r="Z156" s="69">
        <v>1.962</v>
      </c>
      <c r="AA156" s="39">
        <f t="shared" si="5"/>
        <v>76.34880000000001</v>
      </c>
      <c r="AB156" s="57"/>
    </row>
    <row r="157" spans="1:28" ht="15.75" outlineLevel="1">
      <c r="A157" s="52"/>
      <c r="B157" s="53" t="s">
        <v>130</v>
      </c>
      <c r="C157" s="68">
        <v>0</v>
      </c>
      <c r="D157" s="68">
        <v>0.0024</v>
      </c>
      <c r="E157" s="68">
        <v>0.0012</v>
      </c>
      <c r="F157" s="68">
        <v>0.0012</v>
      </c>
      <c r="G157" s="68">
        <v>0.0012</v>
      </c>
      <c r="H157" s="68">
        <v>0</v>
      </c>
      <c r="I157" s="17">
        <v>0</v>
      </c>
      <c r="J157" s="68">
        <v>0.0024</v>
      </c>
      <c r="K157" s="68">
        <v>0.0012</v>
      </c>
      <c r="L157" s="68">
        <v>0</v>
      </c>
      <c r="M157" s="68">
        <v>0.0012</v>
      </c>
      <c r="N157" s="68">
        <v>0.0012</v>
      </c>
      <c r="O157" s="68">
        <v>0.0012</v>
      </c>
      <c r="P157" s="68">
        <v>0</v>
      </c>
      <c r="Q157" s="68">
        <v>0</v>
      </c>
      <c r="R157" s="68">
        <v>0</v>
      </c>
      <c r="S157" s="68">
        <v>0</v>
      </c>
      <c r="T157" s="81">
        <v>0</v>
      </c>
      <c r="U157" s="68">
        <v>0</v>
      </c>
      <c r="V157" s="68">
        <v>0</v>
      </c>
      <c r="W157" s="68">
        <v>0</v>
      </c>
      <c r="X157" s="68">
        <v>0</v>
      </c>
      <c r="Y157" s="68">
        <v>0</v>
      </c>
      <c r="Z157" s="69">
        <v>0</v>
      </c>
      <c r="AA157" s="39">
        <f t="shared" si="5"/>
        <v>0.013199999999999998</v>
      </c>
      <c r="AB157" s="57"/>
    </row>
    <row r="158" spans="1:28" ht="15.75" outlineLevel="1">
      <c r="A158" s="52"/>
      <c r="B158" s="53" t="s">
        <v>131</v>
      </c>
      <c r="C158" s="68">
        <v>0.8664</v>
      </c>
      <c r="D158" s="68">
        <v>0.834</v>
      </c>
      <c r="E158" s="68">
        <v>0.8436</v>
      </c>
      <c r="F158" s="68">
        <v>0.9264</v>
      </c>
      <c r="G158" s="68">
        <v>1.1868</v>
      </c>
      <c r="H158" s="68">
        <v>1.4628</v>
      </c>
      <c r="I158" s="17">
        <v>1.4832</v>
      </c>
      <c r="J158" s="68">
        <v>1.5612</v>
      </c>
      <c r="K158" s="68">
        <v>1.6176</v>
      </c>
      <c r="L158" s="68">
        <v>1.614</v>
      </c>
      <c r="M158" s="68">
        <v>1.6572</v>
      </c>
      <c r="N158" s="68">
        <v>1.6128</v>
      </c>
      <c r="O158" s="68">
        <v>1.554</v>
      </c>
      <c r="P158" s="68">
        <v>1.6596</v>
      </c>
      <c r="Q158" s="68">
        <v>1.8264</v>
      </c>
      <c r="R158" s="68">
        <v>1.9488</v>
      </c>
      <c r="S158" s="68">
        <v>2.0424</v>
      </c>
      <c r="T158" s="81">
        <v>2.0808</v>
      </c>
      <c r="U158" s="68">
        <v>2.1036</v>
      </c>
      <c r="V158" s="68">
        <v>1.9404</v>
      </c>
      <c r="W158" s="68">
        <v>1.686</v>
      </c>
      <c r="X158" s="68">
        <v>1.434</v>
      </c>
      <c r="Y158" s="68">
        <v>1.1424</v>
      </c>
      <c r="Z158" s="69">
        <v>0.9612</v>
      </c>
      <c r="AA158" s="39">
        <f t="shared" si="5"/>
        <v>36.04559999999999</v>
      </c>
      <c r="AB158" s="57"/>
    </row>
    <row r="159" spans="1:28" ht="15.75">
      <c r="A159" s="3"/>
      <c r="B159" s="16" t="s">
        <v>44</v>
      </c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77"/>
      <c r="U159" s="15"/>
      <c r="V159" s="15"/>
      <c r="W159" s="15"/>
      <c r="X159" s="15"/>
      <c r="Y159" s="15"/>
      <c r="Z159" s="33"/>
      <c r="AA159" s="38"/>
      <c r="AB159" s="57"/>
    </row>
    <row r="160" spans="1:28" ht="15.75">
      <c r="A160" s="3"/>
      <c r="B160" s="19" t="s">
        <v>132</v>
      </c>
      <c r="C160" s="68">
        <v>0.0756</v>
      </c>
      <c r="D160" s="68">
        <v>0.0756</v>
      </c>
      <c r="E160" s="68">
        <v>0.0756</v>
      </c>
      <c r="F160" s="68">
        <v>0.0749</v>
      </c>
      <c r="G160" s="68">
        <v>0.0756</v>
      </c>
      <c r="H160" s="68">
        <v>0.0749</v>
      </c>
      <c r="I160" s="17">
        <v>0.0742</v>
      </c>
      <c r="J160" s="68">
        <v>0.0735</v>
      </c>
      <c r="K160" s="68">
        <v>0.0735</v>
      </c>
      <c r="L160" s="68">
        <v>0.0735</v>
      </c>
      <c r="M160" s="68">
        <v>0.0728</v>
      </c>
      <c r="N160" s="68">
        <v>0.0735</v>
      </c>
      <c r="O160" s="68">
        <v>0.0728</v>
      </c>
      <c r="P160" s="68">
        <v>0.0735</v>
      </c>
      <c r="Q160" s="68">
        <v>0.0742</v>
      </c>
      <c r="R160" s="68">
        <v>0.0742</v>
      </c>
      <c r="S160" s="68">
        <v>0.0742</v>
      </c>
      <c r="T160" s="81">
        <v>0.0742</v>
      </c>
      <c r="U160" s="68">
        <v>0.0742</v>
      </c>
      <c r="V160" s="68">
        <v>0.0742</v>
      </c>
      <c r="W160" s="68">
        <v>0.0749</v>
      </c>
      <c r="X160" s="68">
        <v>0.0749</v>
      </c>
      <c r="Y160" s="68">
        <v>0.0742</v>
      </c>
      <c r="Z160" s="69">
        <v>0.0749</v>
      </c>
      <c r="AA160" s="39">
        <f t="shared" si="5"/>
        <v>1.7836</v>
      </c>
      <c r="AB160" s="57"/>
    </row>
    <row r="161" spans="1:28" ht="15.75">
      <c r="A161" s="3"/>
      <c r="B161" s="19" t="s">
        <v>133</v>
      </c>
      <c r="C161" s="68">
        <v>0.0539</v>
      </c>
      <c r="D161" s="68">
        <v>0.0546</v>
      </c>
      <c r="E161" s="68">
        <v>0.0539</v>
      </c>
      <c r="F161" s="68">
        <v>0.0539</v>
      </c>
      <c r="G161" s="68">
        <v>0.0539</v>
      </c>
      <c r="H161" s="68">
        <v>0.0532</v>
      </c>
      <c r="I161" s="17">
        <v>0.0532</v>
      </c>
      <c r="J161" s="68">
        <v>0.0525</v>
      </c>
      <c r="K161" s="68">
        <v>0.0518</v>
      </c>
      <c r="L161" s="68">
        <v>0.0511</v>
      </c>
      <c r="M161" s="68">
        <v>0.0511</v>
      </c>
      <c r="N161" s="68">
        <v>0.0511</v>
      </c>
      <c r="O161" s="68">
        <v>0.0511</v>
      </c>
      <c r="P161" s="68">
        <v>0.0511</v>
      </c>
      <c r="Q161" s="68">
        <v>0.0511</v>
      </c>
      <c r="R161" s="68">
        <v>0.0518</v>
      </c>
      <c r="S161" s="68">
        <v>0.0525</v>
      </c>
      <c r="T161" s="81">
        <v>0.0525</v>
      </c>
      <c r="U161" s="68">
        <v>0.0525</v>
      </c>
      <c r="V161" s="68">
        <v>0.0532</v>
      </c>
      <c r="W161" s="68">
        <v>0.0525</v>
      </c>
      <c r="X161" s="68">
        <v>0.0532</v>
      </c>
      <c r="Y161" s="68">
        <v>0.0532</v>
      </c>
      <c r="Z161" s="69">
        <v>0.0532</v>
      </c>
      <c r="AA161" s="39">
        <f t="shared" si="5"/>
        <v>1.2620999999999998</v>
      </c>
      <c r="AB161" s="57"/>
    </row>
    <row r="162" spans="1:28" ht="15.75">
      <c r="A162" s="3"/>
      <c r="B162" s="24" t="s">
        <v>41</v>
      </c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81"/>
      <c r="U162" s="17"/>
      <c r="V162" s="17"/>
      <c r="W162" s="17"/>
      <c r="X162" s="17"/>
      <c r="Y162" s="17"/>
      <c r="Z162" s="34"/>
      <c r="AA162" s="38"/>
      <c r="AB162" s="57"/>
    </row>
    <row r="163" spans="1:28" ht="15.75">
      <c r="A163" s="3"/>
      <c r="B163" s="25" t="s">
        <v>134</v>
      </c>
      <c r="C163" s="68">
        <v>0</v>
      </c>
      <c r="D163" s="68">
        <v>0</v>
      </c>
      <c r="E163" s="68">
        <v>0.0012</v>
      </c>
      <c r="F163" s="68">
        <v>0</v>
      </c>
      <c r="G163" s="68">
        <v>0.0012</v>
      </c>
      <c r="H163" s="68">
        <v>0</v>
      </c>
      <c r="I163" s="17">
        <v>0</v>
      </c>
      <c r="J163" s="68">
        <v>0.0012</v>
      </c>
      <c r="K163" s="68">
        <v>0</v>
      </c>
      <c r="L163" s="68">
        <v>0</v>
      </c>
      <c r="M163" s="68">
        <v>0.0012</v>
      </c>
      <c r="N163" s="68">
        <v>0</v>
      </c>
      <c r="O163" s="68">
        <v>0.0012</v>
      </c>
      <c r="P163" s="68">
        <v>0</v>
      </c>
      <c r="Q163" s="68">
        <v>0.0012</v>
      </c>
      <c r="R163" s="68">
        <v>0</v>
      </c>
      <c r="S163" s="68">
        <v>0</v>
      </c>
      <c r="T163" s="81">
        <v>0.0012</v>
      </c>
      <c r="U163" s="68">
        <v>0</v>
      </c>
      <c r="V163" s="68">
        <v>0.0012</v>
      </c>
      <c r="W163" s="68">
        <v>0</v>
      </c>
      <c r="X163" s="68">
        <v>0.0012</v>
      </c>
      <c r="Y163" s="68">
        <v>0</v>
      </c>
      <c r="Z163" s="69">
        <v>0.0012</v>
      </c>
      <c r="AA163" s="39">
        <f t="shared" si="5"/>
        <v>0.011999999999999999</v>
      </c>
      <c r="AB163" s="57"/>
    </row>
    <row r="164" spans="1:28" ht="15.75">
      <c r="A164" s="3"/>
      <c r="B164" s="25" t="s">
        <v>135</v>
      </c>
      <c r="C164" s="68">
        <v>0</v>
      </c>
      <c r="D164" s="68">
        <v>0</v>
      </c>
      <c r="E164" s="68">
        <v>0</v>
      </c>
      <c r="F164" s="68">
        <v>0</v>
      </c>
      <c r="G164" s="68">
        <v>0</v>
      </c>
      <c r="H164" s="68">
        <v>0</v>
      </c>
      <c r="I164" s="17">
        <v>0.0012</v>
      </c>
      <c r="J164" s="68">
        <v>0</v>
      </c>
      <c r="K164" s="68">
        <v>0</v>
      </c>
      <c r="L164" s="68">
        <v>0</v>
      </c>
      <c r="M164" s="68">
        <v>0</v>
      </c>
      <c r="N164" s="68">
        <v>0</v>
      </c>
      <c r="O164" s="68">
        <v>0</v>
      </c>
      <c r="P164" s="68">
        <v>0</v>
      </c>
      <c r="Q164" s="68">
        <v>0</v>
      </c>
      <c r="R164" s="68">
        <v>0</v>
      </c>
      <c r="S164" s="68">
        <v>0</v>
      </c>
      <c r="T164" s="81">
        <v>0</v>
      </c>
      <c r="U164" s="68">
        <v>0</v>
      </c>
      <c r="V164" s="68">
        <v>0</v>
      </c>
      <c r="W164" s="68">
        <v>0</v>
      </c>
      <c r="X164" s="68">
        <v>0</v>
      </c>
      <c r="Y164" s="68">
        <v>0</v>
      </c>
      <c r="Z164" s="69">
        <v>0</v>
      </c>
      <c r="AA164" s="39">
        <f t="shared" si="5"/>
        <v>0.0012</v>
      </c>
      <c r="AB164" s="57"/>
    </row>
    <row r="165" spans="1:28" ht="15.75">
      <c r="A165" s="3"/>
      <c r="B165" s="24" t="s">
        <v>30</v>
      </c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81"/>
      <c r="U165" s="17"/>
      <c r="V165" s="17"/>
      <c r="W165" s="17"/>
      <c r="X165" s="17"/>
      <c r="Y165" s="17"/>
      <c r="Z165" s="34"/>
      <c r="AA165" s="38"/>
      <c r="AB165" s="57"/>
    </row>
    <row r="166" spans="1:28" ht="15.75">
      <c r="A166" s="3"/>
      <c r="B166" s="19" t="s">
        <v>136</v>
      </c>
      <c r="C166" s="68">
        <v>0</v>
      </c>
      <c r="D166" s="68">
        <v>0</v>
      </c>
      <c r="E166" s="68">
        <v>0</v>
      </c>
      <c r="F166" s="68">
        <v>0</v>
      </c>
      <c r="G166" s="68">
        <v>0</v>
      </c>
      <c r="H166" s="68">
        <v>0</v>
      </c>
      <c r="I166" s="17">
        <v>0</v>
      </c>
      <c r="J166" s="68">
        <v>0</v>
      </c>
      <c r="K166" s="68">
        <v>0</v>
      </c>
      <c r="L166" s="68">
        <v>0</v>
      </c>
      <c r="M166" s="68">
        <v>0</v>
      </c>
      <c r="N166" s="68">
        <v>0</v>
      </c>
      <c r="O166" s="68">
        <v>0</v>
      </c>
      <c r="P166" s="68">
        <v>0</v>
      </c>
      <c r="Q166" s="68">
        <v>0</v>
      </c>
      <c r="R166" s="68">
        <v>0</v>
      </c>
      <c r="S166" s="68">
        <v>0</v>
      </c>
      <c r="T166" s="81">
        <v>0</v>
      </c>
      <c r="U166" s="68">
        <v>0</v>
      </c>
      <c r="V166" s="68">
        <v>0</v>
      </c>
      <c r="W166" s="68">
        <v>0</v>
      </c>
      <c r="X166" s="68">
        <v>0</v>
      </c>
      <c r="Y166" s="68">
        <v>0</v>
      </c>
      <c r="Z166" s="68">
        <v>0</v>
      </c>
      <c r="AA166" s="39">
        <f t="shared" si="5"/>
        <v>0</v>
      </c>
      <c r="AB166" s="57"/>
    </row>
    <row r="167" spans="1:28" ht="15.75">
      <c r="A167" s="3"/>
      <c r="B167" s="19" t="s">
        <v>137</v>
      </c>
      <c r="C167" s="68">
        <v>0</v>
      </c>
      <c r="D167" s="68">
        <v>0</v>
      </c>
      <c r="E167" s="68">
        <v>0</v>
      </c>
      <c r="F167" s="68">
        <v>0</v>
      </c>
      <c r="G167" s="68">
        <v>0</v>
      </c>
      <c r="H167" s="68">
        <v>0</v>
      </c>
      <c r="I167" s="17">
        <v>0</v>
      </c>
      <c r="J167" s="68">
        <v>0</v>
      </c>
      <c r="K167" s="68">
        <v>0</v>
      </c>
      <c r="L167" s="68">
        <v>0</v>
      </c>
      <c r="M167" s="68">
        <v>0</v>
      </c>
      <c r="N167" s="68">
        <v>0</v>
      </c>
      <c r="O167" s="68">
        <v>0</v>
      </c>
      <c r="P167" s="68">
        <v>0</v>
      </c>
      <c r="Q167" s="68">
        <v>0</v>
      </c>
      <c r="R167" s="68">
        <v>0</v>
      </c>
      <c r="S167" s="68">
        <v>0</v>
      </c>
      <c r="T167" s="81">
        <v>0</v>
      </c>
      <c r="U167" s="68">
        <v>0</v>
      </c>
      <c r="V167" s="68">
        <v>0</v>
      </c>
      <c r="W167" s="68">
        <v>0</v>
      </c>
      <c r="X167" s="68">
        <v>0</v>
      </c>
      <c r="Y167" s="68">
        <v>0</v>
      </c>
      <c r="Z167" s="68">
        <v>0</v>
      </c>
      <c r="AA167" s="39">
        <f t="shared" si="5"/>
        <v>0</v>
      </c>
      <c r="AB167" s="57"/>
    </row>
    <row r="168" spans="1:28" ht="15.75">
      <c r="A168" s="3"/>
      <c r="B168" s="24" t="s">
        <v>39</v>
      </c>
      <c r="C168" s="17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80"/>
      <c r="U168" s="21"/>
      <c r="V168" s="21"/>
      <c r="W168" s="21"/>
      <c r="X168" s="21"/>
      <c r="Y168" s="21"/>
      <c r="Z168" s="35"/>
      <c r="AA168" s="38"/>
      <c r="AB168" s="57"/>
    </row>
    <row r="169" spans="1:28" ht="15.75">
      <c r="A169" s="3"/>
      <c r="B169" s="25" t="s">
        <v>138</v>
      </c>
      <c r="C169" s="68">
        <v>0</v>
      </c>
      <c r="D169" s="68">
        <v>0</v>
      </c>
      <c r="E169" s="68">
        <v>0</v>
      </c>
      <c r="F169" s="68">
        <v>0</v>
      </c>
      <c r="G169" s="68">
        <v>0</v>
      </c>
      <c r="H169" s="68">
        <v>0</v>
      </c>
      <c r="I169" s="17">
        <v>0</v>
      </c>
      <c r="J169" s="68">
        <v>0</v>
      </c>
      <c r="K169" s="68">
        <v>0</v>
      </c>
      <c r="L169" s="68">
        <v>0</v>
      </c>
      <c r="M169" s="68">
        <v>0</v>
      </c>
      <c r="N169" s="68">
        <v>0</v>
      </c>
      <c r="O169" s="68">
        <v>0</v>
      </c>
      <c r="P169" s="68">
        <v>0</v>
      </c>
      <c r="Q169" s="68">
        <v>0</v>
      </c>
      <c r="R169" s="68">
        <v>0</v>
      </c>
      <c r="S169" s="68">
        <v>0</v>
      </c>
      <c r="T169" s="81">
        <v>0</v>
      </c>
      <c r="U169" s="68">
        <v>0</v>
      </c>
      <c r="V169" s="68">
        <v>0</v>
      </c>
      <c r="W169" s="68">
        <v>0</v>
      </c>
      <c r="X169" s="68">
        <v>0</v>
      </c>
      <c r="Y169" s="68">
        <v>0</v>
      </c>
      <c r="Z169" s="68">
        <v>0</v>
      </c>
      <c r="AA169" s="39">
        <f t="shared" si="5"/>
        <v>0</v>
      </c>
      <c r="AB169" s="57"/>
    </row>
    <row r="170" spans="1:28" ht="15.75">
      <c r="A170" s="3"/>
      <c r="B170" s="25" t="s">
        <v>139</v>
      </c>
      <c r="C170" s="68">
        <v>0</v>
      </c>
      <c r="D170" s="68">
        <v>0</v>
      </c>
      <c r="E170" s="68">
        <v>0</v>
      </c>
      <c r="F170" s="68">
        <v>0</v>
      </c>
      <c r="G170" s="68">
        <v>0</v>
      </c>
      <c r="H170" s="68">
        <v>0</v>
      </c>
      <c r="I170" s="17">
        <v>0</v>
      </c>
      <c r="J170" s="68">
        <v>0</v>
      </c>
      <c r="K170" s="68">
        <v>0</v>
      </c>
      <c r="L170" s="68">
        <v>0</v>
      </c>
      <c r="M170" s="68">
        <v>0</v>
      </c>
      <c r="N170" s="68">
        <v>0</v>
      </c>
      <c r="O170" s="68">
        <v>0</v>
      </c>
      <c r="P170" s="68">
        <v>0</v>
      </c>
      <c r="Q170" s="68">
        <v>0</v>
      </c>
      <c r="R170" s="68">
        <v>0</v>
      </c>
      <c r="S170" s="68">
        <v>0</v>
      </c>
      <c r="T170" s="81">
        <v>0</v>
      </c>
      <c r="U170" s="68">
        <v>0</v>
      </c>
      <c r="V170" s="68">
        <v>0</v>
      </c>
      <c r="W170" s="68">
        <v>0</v>
      </c>
      <c r="X170" s="68">
        <v>0</v>
      </c>
      <c r="Y170" s="68">
        <v>0</v>
      </c>
      <c r="Z170" s="68">
        <v>0</v>
      </c>
      <c r="AA170" s="39">
        <f t="shared" si="5"/>
        <v>0</v>
      </c>
      <c r="AB170" s="57"/>
    </row>
    <row r="171" spans="1:28" ht="15.75">
      <c r="A171" s="3"/>
      <c r="B171" s="16" t="s">
        <v>29</v>
      </c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77"/>
      <c r="U171" s="15"/>
      <c r="V171" s="15"/>
      <c r="W171" s="15"/>
      <c r="X171" s="15"/>
      <c r="Y171" s="15"/>
      <c r="Z171" s="33"/>
      <c r="AA171" s="38"/>
      <c r="AB171" s="57"/>
    </row>
    <row r="172" spans="1:28" ht="15.75">
      <c r="A172" s="3"/>
      <c r="B172" s="19" t="s">
        <v>140</v>
      </c>
      <c r="C172" s="66">
        <v>0</v>
      </c>
      <c r="D172" s="66">
        <v>0</v>
      </c>
      <c r="E172" s="66">
        <v>0</v>
      </c>
      <c r="F172" s="66">
        <v>0</v>
      </c>
      <c r="G172" s="66">
        <v>0</v>
      </c>
      <c r="H172" s="66">
        <v>0</v>
      </c>
      <c r="I172" s="4">
        <v>0</v>
      </c>
      <c r="J172" s="66">
        <v>0</v>
      </c>
      <c r="K172" s="66">
        <v>0</v>
      </c>
      <c r="L172" s="66">
        <v>0</v>
      </c>
      <c r="M172" s="66">
        <v>0</v>
      </c>
      <c r="N172" s="66">
        <v>0</v>
      </c>
      <c r="O172" s="66">
        <v>0</v>
      </c>
      <c r="P172" s="66">
        <v>0</v>
      </c>
      <c r="Q172" s="66">
        <v>0</v>
      </c>
      <c r="R172" s="66">
        <v>0</v>
      </c>
      <c r="S172" s="66">
        <v>0</v>
      </c>
      <c r="T172" s="78">
        <v>0</v>
      </c>
      <c r="U172" s="66">
        <v>0</v>
      </c>
      <c r="V172" s="66">
        <v>0</v>
      </c>
      <c r="W172" s="66">
        <v>0</v>
      </c>
      <c r="X172" s="66">
        <v>0</v>
      </c>
      <c r="Y172" s="66">
        <v>0</v>
      </c>
      <c r="Z172" s="66">
        <v>0</v>
      </c>
      <c r="AA172" s="39">
        <f aca="true" t="shared" si="6" ref="AA172:AA193">SUM(C172:Z172)</f>
        <v>0</v>
      </c>
      <c r="AB172" s="57"/>
    </row>
    <row r="173" spans="1:28" ht="15.75">
      <c r="A173" s="3"/>
      <c r="B173" s="19" t="s">
        <v>141</v>
      </c>
      <c r="C173" s="66">
        <v>0</v>
      </c>
      <c r="D173" s="66">
        <v>0</v>
      </c>
      <c r="E173" s="66">
        <v>0</v>
      </c>
      <c r="F173" s="66">
        <v>0</v>
      </c>
      <c r="G173" s="66">
        <v>0</v>
      </c>
      <c r="H173" s="66">
        <v>0</v>
      </c>
      <c r="I173" s="4">
        <v>0</v>
      </c>
      <c r="J173" s="66">
        <v>0</v>
      </c>
      <c r="K173" s="66">
        <v>0</v>
      </c>
      <c r="L173" s="66">
        <v>0</v>
      </c>
      <c r="M173" s="66">
        <v>0</v>
      </c>
      <c r="N173" s="66">
        <v>0</v>
      </c>
      <c r="O173" s="66">
        <v>0</v>
      </c>
      <c r="P173" s="66">
        <v>0</v>
      </c>
      <c r="Q173" s="66">
        <v>0</v>
      </c>
      <c r="R173" s="66">
        <v>0</v>
      </c>
      <c r="S173" s="66">
        <v>0</v>
      </c>
      <c r="T173" s="78">
        <v>0</v>
      </c>
      <c r="U173" s="66">
        <v>0</v>
      </c>
      <c r="V173" s="66">
        <v>0</v>
      </c>
      <c r="W173" s="66">
        <v>0</v>
      </c>
      <c r="X173" s="66">
        <v>0</v>
      </c>
      <c r="Y173" s="66">
        <v>0</v>
      </c>
      <c r="Z173" s="66">
        <v>0</v>
      </c>
      <c r="AA173" s="39">
        <f t="shared" si="6"/>
        <v>0</v>
      </c>
      <c r="AB173" s="57"/>
    </row>
    <row r="174" spans="1:28" ht="15.75">
      <c r="A174" s="3"/>
      <c r="B174" s="19" t="s">
        <v>142</v>
      </c>
      <c r="C174" s="66">
        <v>0</v>
      </c>
      <c r="D174" s="66">
        <v>0</v>
      </c>
      <c r="E174" s="66">
        <v>0</v>
      </c>
      <c r="F174" s="66">
        <v>0</v>
      </c>
      <c r="G174" s="66">
        <v>0</v>
      </c>
      <c r="H174" s="66">
        <v>0</v>
      </c>
      <c r="I174" s="4">
        <v>0</v>
      </c>
      <c r="J174" s="66">
        <v>0</v>
      </c>
      <c r="K174" s="66">
        <v>0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  <c r="R174" s="66">
        <v>0</v>
      </c>
      <c r="S174" s="66">
        <v>0</v>
      </c>
      <c r="T174" s="78">
        <v>0</v>
      </c>
      <c r="U174" s="66">
        <v>0</v>
      </c>
      <c r="V174" s="66">
        <v>0</v>
      </c>
      <c r="W174" s="66">
        <v>0</v>
      </c>
      <c r="X174" s="66">
        <v>0</v>
      </c>
      <c r="Y174" s="66">
        <v>0</v>
      </c>
      <c r="Z174" s="66">
        <v>0</v>
      </c>
      <c r="AA174" s="39">
        <f t="shared" si="6"/>
        <v>0</v>
      </c>
      <c r="AB174" s="57"/>
    </row>
    <row r="175" spans="1:28" ht="15.75">
      <c r="A175" s="3"/>
      <c r="B175" s="19" t="s">
        <v>143</v>
      </c>
      <c r="C175" s="66">
        <v>0</v>
      </c>
      <c r="D175" s="66">
        <v>0</v>
      </c>
      <c r="E175" s="66">
        <v>0</v>
      </c>
      <c r="F175" s="66">
        <v>0</v>
      </c>
      <c r="G175" s="66">
        <v>0</v>
      </c>
      <c r="H175" s="66">
        <v>0</v>
      </c>
      <c r="I175" s="4">
        <v>0</v>
      </c>
      <c r="J175" s="66">
        <v>0</v>
      </c>
      <c r="K175" s="66">
        <v>0</v>
      </c>
      <c r="L175" s="66">
        <v>0</v>
      </c>
      <c r="M175" s="66">
        <v>0</v>
      </c>
      <c r="N175" s="66">
        <v>0</v>
      </c>
      <c r="O175" s="66">
        <v>0</v>
      </c>
      <c r="P175" s="66">
        <v>0</v>
      </c>
      <c r="Q175" s="66">
        <v>0</v>
      </c>
      <c r="R175" s="66">
        <v>0</v>
      </c>
      <c r="S175" s="66">
        <v>0</v>
      </c>
      <c r="T175" s="78">
        <v>0</v>
      </c>
      <c r="U175" s="66">
        <v>0</v>
      </c>
      <c r="V175" s="66">
        <v>0</v>
      </c>
      <c r="W175" s="66">
        <v>0</v>
      </c>
      <c r="X175" s="66">
        <v>0</v>
      </c>
      <c r="Y175" s="66">
        <v>0</v>
      </c>
      <c r="Z175" s="66">
        <v>0</v>
      </c>
      <c r="AA175" s="39">
        <f t="shared" si="6"/>
        <v>0</v>
      </c>
      <c r="AB175" s="57"/>
    </row>
    <row r="176" spans="1:28" ht="15.75">
      <c r="A176" s="3"/>
      <c r="B176" s="19" t="s">
        <v>144</v>
      </c>
      <c r="C176" s="51">
        <v>0</v>
      </c>
      <c r="D176" s="51">
        <v>0</v>
      </c>
      <c r="E176" s="51">
        <v>0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0</v>
      </c>
      <c r="L176" s="51">
        <v>0</v>
      </c>
      <c r="M176" s="51">
        <v>0</v>
      </c>
      <c r="N176" s="51">
        <v>0</v>
      </c>
      <c r="O176" s="51">
        <v>0</v>
      </c>
      <c r="P176" s="51">
        <v>0</v>
      </c>
      <c r="Q176" s="51">
        <v>0</v>
      </c>
      <c r="R176" s="51">
        <v>0</v>
      </c>
      <c r="S176" s="51">
        <v>0</v>
      </c>
      <c r="T176" s="79">
        <v>0</v>
      </c>
      <c r="U176" s="51">
        <v>0</v>
      </c>
      <c r="V176" s="51">
        <v>0</v>
      </c>
      <c r="W176" s="51">
        <v>0</v>
      </c>
      <c r="X176" s="51">
        <v>0</v>
      </c>
      <c r="Y176" s="51">
        <v>0</v>
      </c>
      <c r="Z176" s="51">
        <v>0</v>
      </c>
      <c r="AA176" s="39">
        <f t="shared" si="6"/>
        <v>0</v>
      </c>
      <c r="AB176" s="57"/>
    </row>
    <row r="177" spans="1:28" ht="15.75">
      <c r="A177" s="3"/>
      <c r="B177" s="19" t="s">
        <v>145</v>
      </c>
      <c r="C177" s="51">
        <v>0</v>
      </c>
      <c r="D177" s="51">
        <v>0</v>
      </c>
      <c r="E177" s="51">
        <v>0</v>
      </c>
      <c r="F177" s="51">
        <v>0</v>
      </c>
      <c r="G177" s="51">
        <v>0</v>
      </c>
      <c r="H177" s="51">
        <v>0</v>
      </c>
      <c r="I177" s="51">
        <v>0</v>
      </c>
      <c r="J177" s="51">
        <v>0</v>
      </c>
      <c r="K177" s="51">
        <v>0</v>
      </c>
      <c r="L177" s="51">
        <v>0</v>
      </c>
      <c r="M177" s="51">
        <v>0</v>
      </c>
      <c r="N177" s="51">
        <v>0</v>
      </c>
      <c r="O177" s="51">
        <v>0</v>
      </c>
      <c r="P177" s="51">
        <v>0</v>
      </c>
      <c r="Q177" s="51">
        <v>0</v>
      </c>
      <c r="R177" s="51">
        <v>0</v>
      </c>
      <c r="S177" s="51">
        <v>0</v>
      </c>
      <c r="T177" s="79">
        <v>0</v>
      </c>
      <c r="U177" s="51">
        <v>0</v>
      </c>
      <c r="V177" s="51">
        <v>0</v>
      </c>
      <c r="W177" s="51">
        <v>0</v>
      </c>
      <c r="X177" s="51">
        <v>0</v>
      </c>
      <c r="Y177" s="51">
        <v>0</v>
      </c>
      <c r="Z177" s="51">
        <v>0</v>
      </c>
      <c r="AA177" s="39">
        <f t="shared" si="6"/>
        <v>0</v>
      </c>
      <c r="AB177" s="57"/>
    </row>
    <row r="178" spans="1:28" ht="15.75">
      <c r="A178" s="3"/>
      <c r="B178" s="16" t="s">
        <v>60</v>
      </c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77"/>
      <c r="U178" s="15"/>
      <c r="V178" s="15"/>
      <c r="W178" s="15"/>
      <c r="X178" s="15"/>
      <c r="Y178" s="15"/>
      <c r="Z178" s="33"/>
      <c r="AA178" s="38"/>
      <c r="AB178" s="57"/>
    </row>
    <row r="179" spans="1:28" ht="15.75">
      <c r="A179" s="3"/>
      <c r="B179" s="19" t="s">
        <v>146</v>
      </c>
      <c r="C179" s="66">
        <v>0</v>
      </c>
      <c r="D179" s="66">
        <v>0</v>
      </c>
      <c r="E179" s="66">
        <v>0</v>
      </c>
      <c r="F179" s="66">
        <v>0</v>
      </c>
      <c r="G179" s="66">
        <v>0</v>
      </c>
      <c r="H179" s="66">
        <v>0</v>
      </c>
      <c r="I179" s="4">
        <v>0</v>
      </c>
      <c r="J179" s="66">
        <v>0</v>
      </c>
      <c r="K179" s="66">
        <v>0</v>
      </c>
      <c r="L179" s="66">
        <v>0</v>
      </c>
      <c r="M179" s="66">
        <v>0</v>
      </c>
      <c r="N179" s="66">
        <v>0</v>
      </c>
      <c r="O179" s="66">
        <v>0</v>
      </c>
      <c r="P179" s="66">
        <v>0</v>
      </c>
      <c r="Q179" s="66">
        <v>0</v>
      </c>
      <c r="R179" s="66">
        <v>0</v>
      </c>
      <c r="S179" s="66">
        <v>0</v>
      </c>
      <c r="T179" s="78">
        <v>0</v>
      </c>
      <c r="U179" s="66">
        <v>0</v>
      </c>
      <c r="V179" s="66">
        <v>0</v>
      </c>
      <c r="W179" s="66">
        <v>0</v>
      </c>
      <c r="X179" s="66">
        <v>0</v>
      </c>
      <c r="Y179" s="66">
        <v>0</v>
      </c>
      <c r="Z179" s="66">
        <v>0</v>
      </c>
      <c r="AA179" s="39">
        <f t="shared" si="6"/>
        <v>0</v>
      </c>
      <c r="AB179" s="57"/>
    </row>
    <row r="180" spans="1:28" ht="15.75">
      <c r="A180" s="3"/>
      <c r="B180" s="19" t="s">
        <v>147</v>
      </c>
      <c r="C180" s="66">
        <v>0</v>
      </c>
      <c r="D180" s="66">
        <v>0</v>
      </c>
      <c r="E180" s="66">
        <v>0</v>
      </c>
      <c r="F180" s="66">
        <v>0</v>
      </c>
      <c r="G180" s="66">
        <v>0</v>
      </c>
      <c r="H180" s="66">
        <v>0</v>
      </c>
      <c r="I180" s="4">
        <v>0</v>
      </c>
      <c r="J180" s="66">
        <v>0</v>
      </c>
      <c r="K180" s="66">
        <v>0</v>
      </c>
      <c r="L180" s="66">
        <v>0</v>
      </c>
      <c r="M180" s="66">
        <v>0</v>
      </c>
      <c r="N180" s="66">
        <v>0</v>
      </c>
      <c r="O180" s="66">
        <v>0.1372</v>
      </c>
      <c r="P180" s="66">
        <v>0</v>
      </c>
      <c r="Q180" s="66">
        <v>0</v>
      </c>
      <c r="R180" s="66">
        <v>0</v>
      </c>
      <c r="S180" s="66">
        <v>0</v>
      </c>
      <c r="T180" s="78">
        <v>0</v>
      </c>
      <c r="U180" s="66">
        <v>0</v>
      </c>
      <c r="V180" s="66">
        <v>0</v>
      </c>
      <c r="W180" s="66">
        <v>0</v>
      </c>
      <c r="X180" s="66">
        <v>0</v>
      </c>
      <c r="Y180" s="66">
        <v>0</v>
      </c>
      <c r="Z180" s="66">
        <v>0</v>
      </c>
      <c r="AA180" s="39">
        <f t="shared" si="6"/>
        <v>0.1372</v>
      </c>
      <c r="AB180" s="57"/>
    </row>
    <row r="181" spans="1:28" ht="15.75">
      <c r="A181" s="3"/>
      <c r="B181" s="19" t="s">
        <v>148</v>
      </c>
      <c r="C181" s="66">
        <v>0</v>
      </c>
      <c r="D181" s="66">
        <v>0</v>
      </c>
      <c r="E181" s="66">
        <v>0</v>
      </c>
      <c r="F181" s="66">
        <v>0</v>
      </c>
      <c r="G181" s="66">
        <v>0</v>
      </c>
      <c r="H181" s="66">
        <v>0</v>
      </c>
      <c r="I181" s="4">
        <v>0</v>
      </c>
      <c r="J181" s="66">
        <v>0</v>
      </c>
      <c r="K181" s="66">
        <v>0</v>
      </c>
      <c r="L181" s="66">
        <v>0</v>
      </c>
      <c r="M181" s="66">
        <v>0</v>
      </c>
      <c r="N181" s="66">
        <v>0</v>
      </c>
      <c r="O181" s="66">
        <v>0</v>
      </c>
      <c r="P181" s="66">
        <v>0</v>
      </c>
      <c r="Q181" s="66">
        <v>0</v>
      </c>
      <c r="R181" s="66">
        <v>0</v>
      </c>
      <c r="S181" s="66">
        <v>0</v>
      </c>
      <c r="T181" s="78">
        <v>0</v>
      </c>
      <c r="U181" s="66">
        <v>0</v>
      </c>
      <c r="V181" s="66">
        <v>0</v>
      </c>
      <c r="W181" s="66">
        <v>0</v>
      </c>
      <c r="X181" s="66">
        <v>0</v>
      </c>
      <c r="Y181" s="66">
        <v>0</v>
      </c>
      <c r="Z181" s="66">
        <v>0</v>
      </c>
      <c r="AA181" s="39">
        <f t="shared" si="6"/>
        <v>0</v>
      </c>
      <c r="AB181" s="57"/>
    </row>
    <row r="182" spans="1:28" ht="15.75">
      <c r="A182" s="3"/>
      <c r="B182" s="19" t="s">
        <v>149</v>
      </c>
      <c r="C182" s="66">
        <v>0</v>
      </c>
      <c r="D182" s="66">
        <v>0</v>
      </c>
      <c r="E182" s="66">
        <v>0</v>
      </c>
      <c r="F182" s="66">
        <v>0</v>
      </c>
      <c r="G182" s="66">
        <v>0</v>
      </c>
      <c r="H182" s="66">
        <v>0</v>
      </c>
      <c r="I182" s="4">
        <v>0</v>
      </c>
      <c r="J182" s="66">
        <v>0</v>
      </c>
      <c r="K182" s="66">
        <v>0</v>
      </c>
      <c r="L182" s="66">
        <v>0</v>
      </c>
      <c r="M182" s="66">
        <v>0</v>
      </c>
      <c r="N182" s="66">
        <v>0</v>
      </c>
      <c r="O182" s="66">
        <v>0</v>
      </c>
      <c r="P182" s="66">
        <v>0</v>
      </c>
      <c r="Q182" s="66">
        <v>0</v>
      </c>
      <c r="R182" s="66">
        <v>0</v>
      </c>
      <c r="S182" s="66">
        <v>0</v>
      </c>
      <c r="T182" s="78">
        <v>0</v>
      </c>
      <c r="U182" s="66">
        <v>0</v>
      </c>
      <c r="V182" s="66">
        <v>0</v>
      </c>
      <c r="W182" s="66">
        <v>0</v>
      </c>
      <c r="X182" s="66">
        <v>0</v>
      </c>
      <c r="Y182" s="66">
        <v>0</v>
      </c>
      <c r="Z182" s="66">
        <v>0</v>
      </c>
      <c r="AA182" s="39">
        <f t="shared" si="6"/>
        <v>0</v>
      </c>
      <c r="AB182" s="57"/>
    </row>
    <row r="183" spans="1:28" ht="15.75">
      <c r="A183" s="3"/>
      <c r="B183" s="16" t="s">
        <v>72</v>
      </c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77"/>
      <c r="U183" s="15"/>
      <c r="V183" s="15"/>
      <c r="W183" s="15"/>
      <c r="X183" s="15"/>
      <c r="Y183" s="15"/>
      <c r="Z183" s="33"/>
      <c r="AA183" s="38"/>
      <c r="AB183" s="57"/>
    </row>
    <row r="184" spans="1:28" ht="30.75">
      <c r="A184" s="3"/>
      <c r="B184" s="22" t="s">
        <v>150</v>
      </c>
      <c r="C184" s="66">
        <v>0</v>
      </c>
      <c r="D184" s="66">
        <v>0</v>
      </c>
      <c r="E184" s="66">
        <v>0</v>
      </c>
      <c r="F184" s="66">
        <v>0</v>
      </c>
      <c r="G184" s="66">
        <v>0</v>
      </c>
      <c r="H184" s="66">
        <v>0</v>
      </c>
      <c r="I184" s="4">
        <v>0</v>
      </c>
      <c r="J184" s="66">
        <v>0</v>
      </c>
      <c r="K184" s="66">
        <v>0</v>
      </c>
      <c r="L184" s="66">
        <v>0</v>
      </c>
      <c r="M184" s="66">
        <v>0</v>
      </c>
      <c r="N184" s="66">
        <v>0</v>
      </c>
      <c r="O184" s="66">
        <v>0</v>
      </c>
      <c r="P184" s="66">
        <v>0</v>
      </c>
      <c r="Q184" s="66">
        <v>0</v>
      </c>
      <c r="R184" s="66">
        <v>0</v>
      </c>
      <c r="S184" s="66">
        <v>0</v>
      </c>
      <c r="T184" s="78">
        <v>0</v>
      </c>
      <c r="U184" s="66">
        <v>0</v>
      </c>
      <c r="V184" s="66">
        <v>0</v>
      </c>
      <c r="W184" s="66">
        <v>0</v>
      </c>
      <c r="X184" s="66">
        <v>0</v>
      </c>
      <c r="Y184" s="66">
        <v>0</v>
      </c>
      <c r="Z184" s="66">
        <v>0</v>
      </c>
      <c r="AA184" s="39">
        <f t="shared" si="6"/>
        <v>0</v>
      </c>
      <c r="AB184" s="57"/>
    </row>
    <row r="185" spans="1:28" ht="30.75">
      <c r="A185" s="3"/>
      <c r="B185" s="22" t="s">
        <v>151</v>
      </c>
      <c r="C185" s="66">
        <v>0</v>
      </c>
      <c r="D185" s="66">
        <v>0</v>
      </c>
      <c r="E185" s="66">
        <v>0</v>
      </c>
      <c r="F185" s="66">
        <v>0</v>
      </c>
      <c r="G185" s="66">
        <v>0</v>
      </c>
      <c r="H185" s="66">
        <v>0</v>
      </c>
      <c r="I185" s="4">
        <v>0</v>
      </c>
      <c r="J185" s="66">
        <v>0</v>
      </c>
      <c r="K185" s="66">
        <v>0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  <c r="R185" s="66">
        <v>0</v>
      </c>
      <c r="S185" s="66">
        <v>0</v>
      </c>
      <c r="T185" s="78">
        <v>0</v>
      </c>
      <c r="U185" s="66">
        <v>0</v>
      </c>
      <c r="V185" s="66">
        <v>0</v>
      </c>
      <c r="W185" s="66">
        <v>0</v>
      </c>
      <c r="X185" s="66">
        <v>0</v>
      </c>
      <c r="Y185" s="66">
        <v>0</v>
      </c>
      <c r="Z185" s="66">
        <v>0</v>
      </c>
      <c r="AA185" s="39">
        <f t="shared" si="6"/>
        <v>0</v>
      </c>
      <c r="AB185" s="57"/>
    </row>
    <row r="186" spans="1:28" ht="30.75">
      <c r="A186" s="3"/>
      <c r="B186" s="22" t="s">
        <v>152</v>
      </c>
      <c r="C186" s="66">
        <v>0</v>
      </c>
      <c r="D186" s="66">
        <v>0</v>
      </c>
      <c r="E186" s="66">
        <v>0</v>
      </c>
      <c r="F186" s="66">
        <v>0</v>
      </c>
      <c r="G186" s="66">
        <v>0</v>
      </c>
      <c r="H186" s="66">
        <v>0</v>
      </c>
      <c r="I186" s="4">
        <v>0</v>
      </c>
      <c r="J186" s="66">
        <v>0</v>
      </c>
      <c r="K186" s="66">
        <v>0</v>
      </c>
      <c r="L186" s="66">
        <v>0</v>
      </c>
      <c r="M186" s="66">
        <v>0</v>
      </c>
      <c r="N186" s="66">
        <v>0</v>
      </c>
      <c r="O186" s="66">
        <v>0</v>
      </c>
      <c r="P186" s="66">
        <v>0</v>
      </c>
      <c r="Q186" s="66">
        <v>0</v>
      </c>
      <c r="R186" s="66">
        <v>0</v>
      </c>
      <c r="S186" s="66">
        <v>0</v>
      </c>
      <c r="T186" s="78">
        <v>0</v>
      </c>
      <c r="U186" s="66">
        <v>0</v>
      </c>
      <c r="V186" s="66">
        <v>0</v>
      </c>
      <c r="W186" s="66">
        <v>0</v>
      </c>
      <c r="X186" s="66">
        <v>0</v>
      </c>
      <c r="Y186" s="66">
        <v>0</v>
      </c>
      <c r="Z186" s="66">
        <v>0</v>
      </c>
      <c r="AA186" s="39">
        <f t="shared" si="6"/>
        <v>0</v>
      </c>
      <c r="AB186" s="57"/>
    </row>
    <row r="187" spans="1:28" ht="15.75">
      <c r="A187" s="3"/>
      <c r="B187" s="22" t="s">
        <v>153</v>
      </c>
      <c r="C187" s="66">
        <v>0</v>
      </c>
      <c r="D187" s="66">
        <v>0</v>
      </c>
      <c r="E187" s="66">
        <v>0</v>
      </c>
      <c r="F187" s="66">
        <v>0</v>
      </c>
      <c r="G187" s="66">
        <v>0</v>
      </c>
      <c r="H187" s="66">
        <v>0</v>
      </c>
      <c r="I187" s="4">
        <v>0</v>
      </c>
      <c r="J187" s="66">
        <v>0</v>
      </c>
      <c r="K187" s="66">
        <v>0</v>
      </c>
      <c r="L187" s="66">
        <v>0</v>
      </c>
      <c r="M187" s="66">
        <v>0</v>
      </c>
      <c r="N187" s="66">
        <v>0</v>
      </c>
      <c r="O187" s="66">
        <v>0</v>
      </c>
      <c r="P187" s="66">
        <v>0</v>
      </c>
      <c r="Q187" s="66">
        <v>0</v>
      </c>
      <c r="R187" s="66">
        <v>0</v>
      </c>
      <c r="S187" s="66">
        <v>0</v>
      </c>
      <c r="T187" s="78">
        <v>0</v>
      </c>
      <c r="U187" s="66">
        <v>0</v>
      </c>
      <c r="V187" s="66">
        <v>0</v>
      </c>
      <c r="W187" s="66">
        <v>0</v>
      </c>
      <c r="X187" s="66">
        <v>0</v>
      </c>
      <c r="Y187" s="66">
        <v>0</v>
      </c>
      <c r="Z187" s="66">
        <v>0</v>
      </c>
      <c r="AA187" s="39">
        <f t="shared" si="6"/>
        <v>0</v>
      </c>
      <c r="AB187" s="57"/>
    </row>
    <row r="188" spans="1:28" ht="15.75">
      <c r="A188" s="3"/>
      <c r="B188" s="16" t="s">
        <v>42</v>
      </c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77"/>
      <c r="U188" s="15"/>
      <c r="V188" s="15"/>
      <c r="W188" s="15"/>
      <c r="X188" s="15"/>
      <c r="Y188" s="15"/>
      <c r="Z188" s="33"/>
      <c r="AA188" s="38"/>
      <c r="AB188" s="57"/>
    </row>
    <row r="189" spans="1:28" ht="15.75">
      <c r="A189" s="3"/>
      <c r="B189" s="19" t="s">
        <v>154</v>
      </c>
      <c r="C189" s="70">
        <v>1.626</v>
      </c>
      <c r="D189" s="70">
        <v>1.574</v>
      </c>
      <c r="E189" s="70">
        <v>1.528</v>
      </c>
      <c r="F189" s="70">
        <v>1.556</v>
      </c>
      <c r="G189" s="70">
        <v>1.558</v>
      </c>
      <c r="H189" s="70">
        <v>1.562</v>
      </c>
      <c r="I189" s="70">
        <v>1.614</v>
      </c>
      <c r="J189" s="70">
        <v>1.632</v>
      </c>
      <c r="K189" s="70">
        <v>1.638</v>
      </c>
      <c r="L189" s="70">
        <v>1.684</v>
      </c>
      <c r="M189" s="70">
        <v>1.604</v>
      </c>
      <c r="N189" s="70">
        <v>1.564</v>
      </c>
      <c r="O189" s="70">
        <v>1.658</v>
      </c>
      <c r="P189" s="70">
        <v>1.62</v>
      </c>
      <c r="Q189" s="70">
        <v>1.612</v>
      </c>
      <c r="R189" s="70">
        <v>1.74</v>
      </c>
      <c r="S189" s="70">
        <v>1.642</v>
      </c>
      <c r="T189" s="82">
        <v>1.672</v>
      </c>
      <c r="U189" s="70">
        <v>1.63</v>
      </c>
      <c r="V189" s="70">
        <v>1.672</v>
      </c>
      <c r="W189" s="70">
        <v>1.692</v>
      </c>
      <c r="X189" s="70">
        <v>1.672</v>
      </c>
      <c r="Y189" s="70">
        <v>1.596</v>
      </c>
      <c r="Z189" s="71">
        <v>1.59</v>
      </c>
      <c r="AA189" s="39">
        <f t="shared" si="6"/>
        <v>38.93599999999999</v>
      </c>
      <c r="AB189" s="57"/>
    </row>
    <row r="190" spans="1:28" ht="15.75">
      <c r="A190" s="3"/>
      <c r="B190" s="19" t="s">
        <v>155</v>
      </c>
      <c r="C190" s="70">
        <v>0.808</v>
      </c>
      <c r="D190" s="70">
        <v>0.804</v>
      </c>
      <c r="E190" s="70">
        <v>0.804</v>
      </c>
      <c r="F190" s="70">
        <v>0.802</v>
      </c>
      <c r="G190" s="70">
        <v>0.804</v>
      </c>
      <c r="H190" s="70">
        <v>0.78</v>
      </c>
      <c r="I190" s="70">
        <v>0.778</v>
      </c>
      <c r="J190" s="70">
        <v>0.794</v>
      </c>
      <c r="K190" s="70">
        <v>0.794</v>
      </c>
      <c r="L190" s="70">
        <v>0.786</v>
      </c>
      <c r="M190" s="70">
        <v>0.796</v>
      </c>
      <c r="N190" s="70">
        <v>0.822</v>
      </c>
      <c r="O190" s="70">
        <v>0.818</v>
      </c>
      <c r="P190" s="70">
        <v>0.846</v>
      </c>
      <c r="Q190" s="70">
        <v>0.858</v>
      </c>
      <c r="R190" s="70">
        <v>0.846</v>
      </c>
      <c r="S190" s="70">
        <v>0.82</v>
      </c>
      <c r="T190" s="82">
        <v>0.864</v>
      </c>
      <c r="U190" s="70">
        <v>1</v>
      </c>
      <c r="V190" s="70">
        <v>0.926</v>
      </c>
      <c r="W190" s="70">
        <v>0.918</v>
      </c>
      <c r="X190" s="70">
        <v>0.924</v>
      </c>
      <c r="Y190" s="70">
        <v>0.932</v>
      </c>
      <c r="Z190" s="71">
        <v>0.936</v>
      </c>
      <c r="AA190" s="39">
        <f t="shared" si="6"/>
        <v>20.259999999999998</v>
      </c>
      <c r="AB190" s="57"/>
    </row>
    <row r="191" spans="1:28" ht="15.75">
      <c r="A191" s="3"/>
      <c r="B191" s="16" t="s">
        <v>69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77"/>
      <c r="U191" s="15"/>
      <c r="V191" s="15"/>
      <c r="W191" s="15"/>
      <c r="X191" s="15"/>
      <c r="Y191" s="15"/>
      <c r="Z191" s="33"/>
      <c r="AA191" s="38"/>
      <c r="AB191" s="57"/>
    </row>
    <row r="192" spans="1:28" ht="15.75">
      <c r="A192" s="3"/>
      <c r="B192" s="19" t="s">
        <v>156</v>
      </c>
      <c r="C192" s="70">
        <v>2.0534</v>
      </c>
      <c r="D192" s="70">
        <v>2.047</v>
      </c>
      <c r="E192" s="70">
        <v>2.048</v>
      </c>
      <c r="F192" s="70">
        <v>2.0498</v>
      </c>
      <c r="G192" s="70">
        <v>2.0704</v>
      </c>
      <c r="H192" s="70">
        <v>2.0498</v>
      </c>
      <c r="I192" s="70">
        <v>2.1636</v>
      </c>
      <c r="J192" s="70">
        <v>2.1913</v>
      </c>
      <c r="K192" s="70">
        <v>2.1096</v>
      </c>
      <c r="L192" s="70">
        <v>2.07</v>
      </c>
      <c r="M192" s="70">
        <v>2.0401</v>
      </c>
      <c r="N192" s="70">
        <v>2.0045</v>
      </c>
      <c r="O192" s="70">
        <v>2.0171</v>
      </c>
      <c r="P192" s="70">
        <v>2.0315</v>
      </c>
      <c r="Q192" s="70">
        <v>2.0725</v>
      </c>
      <c r="R192" s="70">
        <v>2.0693</v>
      </c>
      <c r="S192" s="70">
        <v>2.0228</v>
      </c>
      <c r="T192" s="82">
        <v>1.9858</v>
      </c>
      <c r="U192" s="70">
        <v>1.9876</v>
      </c>
      <c r="V192" s="70">
        <v>1.9829</v>
      </c>
      <c r="W192" s="70">
        <v>2.0124</v>
      </c>
      <c r="X192" s="70">
        <v>1.994</v>
      </c>
      <c r="Y192" s="70">
        <v>2.0423</v>
      </c>
      <c r="Z192" s="71">
        <v>2.0344</v>
      </c>
      <c r="AA192" s="39">
        <f t="shared" si="6"/>
        <v>49.15009999999999</v>
      </c>
      <c r="AB192" s="57"/>
    </row>
    <row r="193" spans="1:28" ht="15.75">
      <c r="A193" s="3"/>
      <c r="B193" s="19" t="s">
        <v>157</v>
      </c>
      <c r="C193" s="70">
        <v>1.4674</v>
      </c>
      <c r="D193" s="70">
        <v>1.4742</v>
      </c>
      <c r="E193" s="70">
        <v>1.4998</v>
      </c>
      <c r="F193" s="70">
        <v>1.5221</v>
      </c>
      <c r="G193" s="70">
        <v>1.5412</v>
      </c>
      <c r="H193" s="70">
        <v>1.526</v>
      </c>
      <c r="I193" s="70">
        <v>1.4972</v>
      </c>
      <c r="J193" s="70">
        <v>1.49</v>
      </c>
      <c r="K193" s="70">
        <v>1.4724</v>
      </c>
      <c r="L193" s="70">
        <v>1.4566</v>
      </c>
      <c r="M193" s="70">
        <v>1.4587</v>
      </c>
      <c r="N193" s="70">
        <v>1.4357</v>
      </c>
      <c r="O193" s="70">
        <v>1.4188</v>
      </c>
      <c r="P193" s="70">
        <v>1.4242</v>
      </c>
      <c r="Q193" s="70">
        <v>1.4332</v>
      </c>
      <c r="R193" s="70">
        <v>1.4418</v>
      </c>
      <c r="S193" s="70">
        <v>1.458</v>
      </c>
      <c r="T193" s="82">
        <v>1.4634</v>
      </c>
      <c r="U193" s="70">
        <v>1.4702</v>
      </c>
      <c r="V193" s="70">
        <v>1.4832</v>
      </c>
      <c r="W193" s="70">
        <v>1.4638</v>
      </c>
      <c r="X193" s="70">
        <v>1.4728</v>
      </c>
      <c r="Y193" s="70">
        <v>1.4483</v>
      </c>
      <c r="Z193" s="71">
        <v>1.4569</v>
      </c>
      <c r="AA193" s="39">
        <f t="shared" si="6"/>
        <v>35.2759</v>
      </c>
      <c r="AB193" s="57"/>
    </row>
    <row r="194" spans="1:27" ht="138" customHeight="1">
      <c r="A194" s="28"/>
      <c r="B194" s="85"/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</row>
    <row r="195" spans="1:26" ht="15.75">
      <c r="A195" s="29"/>
      <c r="B195" s="30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83"/>
      <c r="U195" s="31"/>
      <c r="V195" s="31"/>
      <c r="W195" s="31"/>
      <c r="X195" s="31"/>
      <c r="Y195" s="31"/>
      <c r="Z195" s="31"/>
    </row>
  </sheetData>
  <sheetProtection/>
  <mergeCells count="6">
    <mergeCell ref="B194:AA194"/>
    <mergeCell ref="A3:AA3"/>
    <mergeCell ref="A6:A7"/>
    <mergeCell ref="B6:B7"/>
    <mergeCell ref="C6:Z6"/>
    <mergeCell ref="AA6:AA7"/>
  </mergeCells>
  <printOptions horizontalCentered="1"/>
  <pageMargins left="0" right="0" top="0" bottom="0" header="0.1968503937007874" footer="0.1968503937007874"/>
  <pageSetup fitToHeight="2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"/>
  <sheetViews>
    <sheetView zoomScale="85" zoomScaleNormal="85" zoomScalePageLayoutView="0" workbookViewId="0" topLeftCell="P1">
      <selection activeCell="AA6" sqref="A1:AA6"/>
    </sheetView>
  </sheetViews>
  <sheetFormatPr defaultColWidth="8.88671875" defaultRowHeight="17.25"/>
  <cols>
    <col min="2" max="2" width="18.77734375" style="0" customWidth="1"/>
    <col min="3" max="3" width="10.88671875" style="0" customWidth="1"/>
  </cols>
  <sheetData>
    <row r="1" spans="1:27" ht="47.25">
      <c r="A1" s="58" t="s">
        <v>1</v>
      </c>
      <c r="B1" s="60" t="s">
        <v>2</v>
      </c>
      <c r="C1" s="62" t="s">
        <v>3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3"/>
      <c r="AA1" s="64" t="s">
        <v>4</v>
      </c>
    </row>
    <row r="2" spans="1:27" ht="17.25">
      <c r="A2" s="59"/>
      <c r="B2" s="61"/>
      <c r="C2" s="12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3" t="s">
        <v>12</v>
      </c>
      <c r="K2" s="13" t="s">
        <v>13</v>
      </c>
      <c r="L2" s="13" t="s">
        <v>14</v>
      </c>
      <c r="M2" s="13" t="s">
        <v>15</v>
      </c>
      <c r="N2" s="13" t="s">
        <v>16</v>
      </c>
      <c r="O2" s="13" t="s">
        <v>17</v>
      </c>
      <c r="P2" s="13" t="s">
        <v>18</v>
      </c>
      <c r="Q2" s="13" t="s">
        <v>19</v>
      </c>
      <c r="R2" s="13" t="s">
        <v>20</v>
      </c>
      <c r="S2" s="13" t="s">
        <v>21</v>
      </c>
      <c r="T2" s="13" t="s">
        <v>22</v>
      </c>
      <c r="U2" s="13" t="s">
        <v>23</v>
      </c>
      <c r="V2" s="13" t="s">
        <v>24</v>
      </c>
      <c r="W2" s="13" t="s">
        <v>25</v>
      </c>
      <c r="X2" s="13" t="s">
        <v>26</v>
      </c>
      <c r="Y2" s="13" t="s">
        <v>27</v>
      </c>
      <c r="Z2" s="32" t="s">
        <v>28</v>
      </c>
      <c r="AA2" s="65"/>
    </row>
    <row r="3" spans="1:27" ht="17.25">
      <c r="A3" s="46">
        <v>1</v>
      </c>
      <c r="B3" s="47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  <c r="J3" s="48">
        <v>10</v>
      </c>
      <c r="K3" s="48">
        <v>11</v>
      </c>
      <c r="L3" s="48">
        <v>12</v>
      </c>
      <c r="M3" s="48">
        <v>13</v>
      </c>
      <c r="N3" s="48">
        <v>14</v>
      </c>
      <c r="O3" s="48">
        <v>15</v>
      </c>
      <c r="P3" s="48">
        <v>16</v>
      </c>
      <c r="Q3" s="48">
        <v>17</v>
      </c>
      <c r="R3" s="48">
        <v>18</v>
      </c>
      <c r="S3" s="48">
        <v>19</v>
      </c>
      <c r="T3" s="48">
        <v>20</v>
      </c>
      <c r="U3" s="48">
        <v>21</v>
      </c>
      <c r="V3" s="48">
        <v>22</v>
      </c>
      <c r="W3" s="48">
        <v>23</v>
      </c>
      <c r="X3" s="48">
        <v>24</v>
      </c>
      <c r="Y3" s="48">
        <v>25</v>
      </c>
      <c r="Z3" s="49">
        <v>26</v>
      </c>
      <c r="AA3" s="50">
        <v>27</v>
      </c>
    </row>
    <row r="4" spans="1:27" ht="17.25">
      <c r="A4" s="40" t="s">
        <v>159</v>
      </c>
      <c r="B4" s="26" t="s">
        <v>160</v>
      </c>
      <c r="C4" s="44">
        <f>C6</f>
        <v>0.0306</v>
      </c>
      <c r="D4" s="44">
        <f aca="true" t="shared" si="0" ref="D4:Z4">D6</f>
        <v>0.034</v>
      </c>
      <c r="E4" s="44">
        <f t="shared" si="0"/>
        <v>0.0314</v>
      </c>
      <c r="F4" s="44">
        <f t="shared" si="0"/>
        <v>0.0288</v>
      </c>
      <c r="G4" s="44">
        <f t="shared" si="0"/>
        <v>0.0294</v>
      </c>
      <c r="H4" s="44">
        <f t="shared" si="0"/>
        <v>0.0364</v>
      </c>
      <c r="I4" s="44">
        <f t="shared" si="0"/>
        <v>0.0438</v>
      </c>
      <c r="J4" s="44">
        <f t="shared" si="0"/>
        <v>0.0436</v>
      </c>
      <c r="K4" s="44">
        <f t="shared" si="0"/>
        <v>0.0462</v>
      </c>
      <c r="L4" s="44">
        <f t="shared" si="0"/>
        <v>0.047</v>
      </c>
      <c r="M4" s="44">
        <f t="shared" si="0"/>
        <v>0.0496</v>
      </c>
      <c r="N4" s="44">
        <f t="shared" si="0"/>
        <v>0.0468</v>
      </c>
      <c r="O4" s="44">
        <f t="shared" si="0"/>
        <v>0.0434</v>
      </c>
      <c r="P4" s="44">
        <f t="shared" si="0"/>
        <v>0.0392</v>
      </c>
      <c r="Q4" s="44">
        <f t="shared" si="0"/>
        <v>0.0388</v>
      </c>
      <c r="R4" s="44">
        <f t="shared" si="0"/>
        <v>0.037</v>
      </c>
      <c r="S4" s="44">
        <f t="shared" si="0"/>
        <v>0.0396</v>
      </c>
      <c r="T4" s="44">
        <f t="shared" si="0"/>
        <v>0.0422</v>
      </c>
      <c r="U4" s="44">
        <f t="shared" si="0"/>
        <v>0.0446</v>
      </c>
      <c r="V4" s="44">
        <f t="shared" si="0"/>
        <v>0.0438</v>
      </c>
      <c r="W4" s="44">
        <f t="shared" si="0"/>
        <v>0.0424</v>
      </c>
      <c r="X4" s="44">
        <f t="shared" si="0"/>
        <v>0.042</v>
      </c>
      <c r="Y4" s="44">
        <f t="shared" si="0"/>
        <v>0.0432</v>
      </c>
      <c r="Z4" s="45">
        <f t="shared" si="0"/>
        <v>0.0338</v>
      </c>
      <c r="AA4" s="38">
        <f>SUM(C4:Z4)</f>
        <v>0.9576</v>
      </c>
    </row>
    <row r="5" spans="1:27" ht="32.25">
      <c r="A5" s="40"/>
      <c r="B5" s="27" t="s">
        <v>161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41"/>
      <c r="AA5" s="39"/>
    </row>
    <row r="6" spans="1:27" ht="17.25">
      <c r="A6" s="42"/>
      <c r="B6" s="43" t="s">
        <v>162</v>
      </c>
      <c r="C6" s="54">
        <v>0.0306</v>
      </c>
      <c r="D6" s="54">
        <v>0.034</v>
      </c>
      <c r="E6" s="54">
        <v>0.0314</v>
      </c>
      <c r="F6" s="54">
        <v>0.0288</v>
      </c>
      <c r="G6" s="54">
        <v>0.0294</v>
      </c>
      <c r="H6" s="54">
        <v>0.0364</v>
      </c>
      <c r="I6" s="54">
        <v>0.0438</v>
      </c>
      <c r="J6" s="54">
        <v>0.0436</v>
      </c>
      <c r="K6" s="54">
        <v>0.0462</v>
      </c>
      <c r="L6" s="54">
        <v>0.047</v>
      </c>
      <c r="M6" s="54">
        <v>0.0496</v>
      </c>
      <c r="N6" s="54">
        <v>0.0468</v>
      </c>
      <c r="O6" s="54">
        <v>0.0434</v>
      </c>
      <c r="P6" s="54">
        <v>0.0392</v>
      </c>
      <c r="Q6" s="54">
        <v>0.0388</v>
      </c>
      <c r="R6" s="54">
        <v>0.037</v>
      </c>
      <c r="S6" s="54">
        <v>0.0396</v>
      </c>
      <c r="T6" s="54">
        <v>0.0422</v>
      </c>
      <c r="U6" s="54">
        <v>0.0446</v>
      </c>
      <c r="V6" s="54">
        <v>0.0438</v>
      </c>
      <c r="W6" s="54">
        <v>0.0424</v>
      </c>
      <c r="X6" s="54">
        <v>0.042</v>
      </c>
      <c r="Y6" s="54">
        <v>0.0432</v>
      </c>
      <c r="Z6" s="54">
        <v>0.0338</v>
      </c>
      <c r="AA6" s="55">
        <f>SUM(C6:Z6)</f>
        <v>0.9576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SkripinaDV</dc:creator>
  <cp:keywords/>
  <dc:description/>
  <cp:lastModifiedBy>abramova</cp:lastModifiedBy>
  <cp:lastPrinted>2013-01-14T09:12:04Z</cp:lastPrinted>
  <dcterms:created xsi:type="dcterms:W3CDTF">2010-06-29T04:16:21Z</dcterms:created>
  <dcterms:modified xsi:type="dcterms:W3CDTF">2013-02-25T05:58:35Z</dcterms:modified>
  <cp:category/>
  <cp:version/>
  <cp:contentType/>
  <cp:contentStatus/>
</cp:coreProperties>
</file>