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sub_271" localSheetId="0">Лист1!$B$4</definedName>
    <definedName name="sub_2710" localSheetId="0">Лист1!$B$27</definedName>
    <definedName name="sub_2711" localSheetId="0">Лист1!#REF!</definedName>
    <definedName name="sub_2712" localSheetId="0">Лист1!#REF!</definedName>
    <definedName name="sub_2713" localSheetId="0">Лист1!#REF!</definedName>
    <definedName name="sub_2714" localSheetId="0">Лист1!#REF!</definedName>
    <definedName name="sub_2715" localSheetId="0">Лист1!#REF!</definedName>
    <definedName name="sub_272" localSheetId="0">Лист1!$B$5</definedName>
    <definedName name="sub_2721" localSheetId="0">Лист1!$B$6</definedName>
    <definedName name="sub_27210" localSheetId="0">Лист1!$B$17</definedName>
    <definedName name="sub_27211" localSheetId="0">Лист1!$B$18</definedName>
    <definedName name="sub_27212" localSheetId="0">Лист1!$B$19</definedName>
    <definedName name="sub_2722" localSheetId="0">Лист1!$B$7</definedName>
    <definedName name="sub_2723" localSheetId="0">Лист1!$B$10</definedName>
    <definedName name="sub_2724" localSheetId="0">Лист1!$B$11</definedName>
    <definedName name="sub_2725" localSheetId="0">Лист1!$B$12</definedName>
    <definedName name="sub_2726" localSheetId="0">Лист1!$B$13</definedName>
    <definedName name="sub_2727" localSheetId="0">Лист1!$B$14</definedName>
    <definedName name="sub_2728" localSheetId="0">Лист1!$B$15</definedName>
    <definedName name="sub_2729" localSheetId="0">Лист1!$B$16</definedName>
    <definedName name="sub_273" localSheetId="0">Лист1!$B$20</definedName>
    <definedName name="sub_274" localSheetId="0">Лист1!$B$21</definedName>
    <definedName name="sub_275" localSheetId="0">Лист1!$B$22</definedName>
    <definedName name="sub_276" localSheetId="0">Лист1!$B$23</definedName>
    <definedName name="sub_277" localSheetId="0">Лист1!$B$24</definedName>
    <definedName name="sub_278" localSheetId="0">Лист1!$B$25</definedName>
    <definedName name="sub_279" localSheetId="0">Лист1!$B$26</definedName>
    <definedName name="sub_351" localSheetId="0">Лист1!$B$4</definedName>
    <definedName name="sub_352" localSheetId="0">Лист1!$B$5</definedName>
    <definedName name="sub_3521" localSheetId="0">Лист1!$B$6</definedName>
    <definedName name="sub_357" localSheetId="0">Лист1!$B$24</definedName>
    <definedName name="_xlnm.Print_Area" localSheetId="0">Лист1!$A$1:$C$27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l="1"/>
  <c r="C5" i="1" l="1"/>
  <c r="C22" i="1" s="1"/>
</calcChain>
</file>

<file path=xl/sharedStrings.xml><?xml version="1.0" encoding="utf-8"?>
<sst xmlns="http://schemas.openxmlformats.org/spreadsheetml/2006/main" count="26" uniqueCount="26">
  <si>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</si>
  <si>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</si>
  <si>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</si>
  <si>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</si>
  <si>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</si>
  <si>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</si>
  <si>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</si>
  <si>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</si>
  <si>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</si>
  <si>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</si>
  <si>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</si>
  <si>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</si>
  <si>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</si>
  <si>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</si>
  <si>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</si>
  <si>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r>
      <t xml:space="preserve">м) прочие расходы, которые подлежат отнесению к регулируемым видам деятельности в соответствии с </t>
    </r>
    <r>
      <rPr>
        <sz val="12"/>
        <color rgb="FF106BBE"/>
        <rFont val="Calibri"/>
        <family val="2"/>
        <charset val="204"/>
        <scheme val="minor"/>
      </rPr>
      <t>основами ценообразования</t>
    </r>
    <r>
      <rPr>
        <sz val="12"/>
        <color theme="1"/>
        <rFont val="Calibri"/>
        <family val="2"/>
        <charset val="204"/>
        <scheme val="minor"/>
      </rPr>
      <t xml:space="preserve"> в сфере водоснабжения и водоотведения, утвержденными </t>
    </r>
    <r>
      <rPr>
        <sz val="12"/>
        <color rgb="FF106BBE"/>
        <rFont val="Calibri"/>
        <family val="2"/>
        <charset val="204"/>
        <scheme val="minor"/>
      </rPr>
      <t>постановлением</t>
    </r>
    <r>
      <rPr>
        <sz val="12"/>
        <color theme="1"/>
        <rFont val="Calibri"/>
        <family val="2"/>
        <charset val="204"/>
        <scheme val="minor"/>
      </rPr>
      <t xml:space="preserve"> Правительства Российской Федерации от 13.05.2013 N 406 (Официальный интернет-портал правовой информации http://www.pravo.gov.ru, 15.05.2013)</t>
    </r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</si>
  <si>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кВт*ч), и объем приобретения электрической энергии</t>
  </si>
  <si>
    <t>Объем приобретения электрической энергии, тыс.кВт*ч</t>
  </si>
  <si>
    <t>Средневзвешенная стоимость 1 кВт.ч (с учетом мощности), руб.</t>
  </si>
  <si>
    <t>2019 год _Водоотведение</t>
  </si>
  <si>
    <t>Форма 3.5. Информация об основных показателях финансово-хозяйственной деятельности регулируемой организации</t>
  </si>
  <si>
    <t>а) расходы на оплату услуг по приему, транспортировке и очистке сточных вод другими организациями</t>
  </si>
  <si>
    <t>7) Объем сточных вод, принятых от потребителей оказываемых услуг (тыс. куб. метров)</t>
  </si>
  <si>
    <t>8) Объем сточных вод, принятых от других регулируемых организаций в сфере водоотведения и (или) очистки сточных вод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</si>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</sst>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9" formatCode="_-* #,##0.0000\ _₽_-;\-* #,##0.0000\ _₽_-;_-* &quot;-&quot;??\ _₽_-;_-@_-"/>
    <numFmt numFmtId="170" formatCode="_-* #,##0.0\ _₽_-;\-* #,##0.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106BB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43" fontId="5" fillId="0" borderId="1" xfId="0" applyNumberFormat="1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justify" vertical="center" wrapText="1"/>
    </xf>
    <xf numFmtId="43" fontId="6" fillId="0" borderId="2" xfId="0" applyNumberFormat="1" applyFont="1" applyBorder="1" applyAlignment="1">
      <alignment horizontal="justify" vertical="center" wrapText="1"/>
    </xf>
    <xf numFmtId="43" fontId="7" fillId="0" borderId="3" xfId="0" applyNumberFormat="1" applyFont="1" applyBorder="1" applyAlignment="1">
      <alignment horizontal="justify" vertical="center" wrapText="1"/>
    </xf>
    <xf numFmtId="43" fontId="7" fillId="0" borderId="4" xfId="0" applyNumberFormat="1" applyFont="1" applyBorder="1" applyAlignment="1">
      <alignment horizontal="justify" vertical="center" wrapText="1"/>
    </xf>
    <xf numFmtId="43" fontId="5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9" fontId="6" fillId="0" borderId="1" xfId="0" applyNumberFormat="1" applyFont="1" applyBorder="1" applyAlignment="1">
      <alignment horizontal="justify" vertical="center" wrapText="1"/>
    </xf>
    <xf numFmtId="170" fontId="6" fillId="0" borderId="1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7"/>
  <sheetViews>
    <sheetView tabSelected="1" zoomScaleNormal="100" workbookViewId="0">
      <pane ySplit="1" topLeftCell="A2" activePane="bottomLeft" state="frozen"/>
      <selection pane="bottomLeft" activeCell="I23" sqref="I23"/>
    </sheetView>
  </sheetViews>
  <sheetFormatPr defaultRowHeight="15.75" x14ac:dyDescent="0.25"/>
  <cols>
    <col min="1" max="1" width="3.7109375" style="1" customWidth="1"/>
    <col min="2" max="2" width="83.85546875" style="1" customWidth="1"/>
    <col min="3" max="3" width="16.140625" style="15" customWidth="1"/>
    <col min="4" max="16384" width="9.140625" style="1"/>
  </cols>
  <sheetData>
    <row r="1" spans="2:3" ht="45" customHeight="1" x14ac:dyDescent="0.25">
      <c r="B1" s="17" t="s">
        <v>20</v>
      </c>
      <c r="C1" s="17"/>
    </row>
    <row r="2" spans="2:3" x14ac:dyDescent="0.25">
      <c r="B2" s="16" t="s">
        <v>19</v>
      </c>
      <c r="C2" s="16"/>
    </row>
    <row r="4" spans="2:3" ht="31.5" x14ac:dyDescent="0.25">
      <c r="B4" s="2" t="s">
        <v>0</v>
      </c>
      <c r="C4" s="8">
        <v>67780.133589999998</v>
      </c>
    </row>
    <row r="5" spans="2:3" ht="31.5" x14ac:dyDescent="0.25">
      <c r="B5" s="2" t="s">
        <v>1</v>
      </c>
      <c r="C5" s="8">
        <f>SUM(C6:C7,C10:C19)</f>
        <v>83134.453856900014</v>
      </c>
    </row>
    <row r="6" spans="2:3" ht="31.5" x14ac:dyDescent="0.25">
      <c r="B6" s="3" t="s">
        <v>21</v>
      </c>
      <c r="C6" s="9">
        <v>0</v>
      </c>
    </row>
    <row r="7" spans="2:3" ht="47.25" customHeight="1" x14ac:dyDescent="0.25">
      <c r="B7" s="5" t="s">
        <v>16</v>
      </c>
      <c r="C7" s="10">
        <v>9238.3800769000009</v>
      </c>
    </row>
    <row r="8" spans="2:3" s="4" customFormat="1" ht="15" x14ac:dyDescent="0.25">
      <c r="B8" s="6" t="s">
        <v>18</v>
      </c>
      <c r="C8" s="11">
        <v>5.3397800000000002</v>
      </c>
    </row>
    <row r="9" spans="2:3" s="4" customFormat="1" ht="15" x14ac:dyDescent="0.25">
      <c r="B9" s="7" t="s">
        <v>17</v>
      </c>
      <c r="C9" s="12">
        <v>1730.105</v>
      </c>
    </row>
    <row r="10" spans="2:3" x14ac:dyDescent="0.25">
      <c r="B10" s="3" t="s">
        <v>2</v>
      </c>
      <c r="C10" s="9">
        <v>1054.02559</v>
      </c>
    </row>
    <row r="11" spans="2:3" ht="31.5" x14ac:dyDescent="0.25">
      <c r="B11" s="3" t="s">
        <v>3</v>
      </c>
      <c r="C11" s="9">
        <f>20551.02043+6195.09822</f>
        <v>26746.11865</v>
      </c>
    </row>
    <row r="12" spans="2:3" ht="31.5" x14ac:dyDescent="0.25">
      <c r="B12" s="3" t="s">
        <v>4</v>
      </c>
      <c r="C12" s="9">
        <f>3962.48194+1117.82369</f>
        <v>5080.3056299999998</v>
      </c>
    </row>
    <row r="13" spans="2:3" x14ac:dyDescent="0.25">
      <c r="B13" s="3" t="s">
        <v>5</v>
      </c>
      <c r="C13" s="9">
        <v>13056.62674</v>
      </c>
    </row>
    <row r="14" spans="2:3" ht="31.5" x14ac:dyDescent="0.25">
      <c r="B14" s="3" t="s">
        <v>6</v>
      </c>
      <c r="C14" s="9">
        <v>0</v>
      </c>
    </row>
    <row r="15" spans="2:3" ht="31.5" x14ac:dyDescent="0.25">
      <c r="B15" s="3" t="s">
        <v>7</v>
      </c>
      <c r="C15" s="9">
        <v>14139.762650000001</v>
      </c>
    </row>
    <row r="16" spans="2:3" ht="31.5" x14ac:dyDescent="0.25">
      <c r="B16" s="3" t="s">
        <v>8</v>
      </c>
      <c r="C16" s="9">
        <v>1321.6299100000006</v>
      </c>
    </row>
    <row r="17" spans="2:3" ht="63" x14ac:dyDescent="0.25">
      <c r="B17" s="3" t="s">
        <v>9</v>
      </c>
      <c r="C17" s="9">
        <v>633.68837999999994</v>
      </c>
    </row>
    <row r="18" spans="2:3" ht="94.5" x14ac:dyDescent="0.25">
      <c r="B18" s="3" t="s">
        <v>10</v>
      </c>
      <c r="C18" s="9">
        <v>5830.9821200000042</v>
      </c>
    </row>
    <row r="19" spans="2:3" ht="78.75" x14ac:dyDescent="0.25">
      <c r="B19" s="3" t="s">
        <v>15</v>
      </c>
      <c r="C19" s="9">
        <v>6032.9341100000001</v>
      </c>
    </row>
    <row r="20" spans="2:3" ht="63" x14ac:dyDescent="0.25">
      <c r="B20" s="2" t="s">
        <v>11</v>
      </c>
      <c r="C20" s="13">
        <v>0</v>
      </c>
    </row>
    <row r="21" spans="2:3" ht="31.5" x14ac:dyDescent="0.25">
      <c r="B21" s="3" t="s">
        <v>12</v>
      </c>
      <c r="C21" s="9"/>
    </row>
    <row r="22" spans="2:3" ht="31.5" x14ac:dyDescent="0.25">
      <c r="B22" s="3" t="s">
        <v>13</v>
      </c>
      <c r="C22" s="9">
        <f>C4-C5</f>
        <v>-15354.320266900017</v>
      </c>
    </row>
    <row r="23" spans="2:3" ht="63" x14ac:dyDescent="0.25">
      <c r="B23" s="3" t="s">
        <v>14</v>
      </c>
      <c r="C23" s="9"/>
    </row>
    <row r="24" spans="2:3" ht="31.5" x14ac:dyDescent="0.25">
      <c r="B24" s="3" t="s">
        <v>22</v>
      </c>
      <c r="C24" s="18">
        <v>1974.0119999999999</v>
      </c>
    </row>
    <row r="25" spans="2:3" ht="31.5" x14ac:dyDescent="0.25">
      <c r="B25" s="3" t="s">
        <v>23</v>
      </c>
      <c r="C25" s="9">
        <v>0</v>
      </c>
    </row>
    <row r="26" spans="2:3" ht="31.5" x14ac:dyDescent="0.25">
      <c r="B26" s="3" t="s">
        <v>24</v>
      </c>
      <c r="C26" s="14">
        <v>2183.971</v>
      </c>
    </row>
    <row r="27" spans="2:3" ht="31.5" x14ac:dyDescent="0.25">
      <c r="B27" s="3" t="s">
        <v>25</v>
      </c>
      <c r="C27" s="19">
        <v>41.9</v>
      </c>
    </row>
  </sheetData>
  <mergeCells count="2">
    <mergeCell ref="B1:C1"/>
    <mergeCell ref="B2:C2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27</vt:i4>
      </vt:variant>
    </vt:vector>
  </HeadingPairs>
  <TitlesOfParts>
    <vt:vector size="28" baseType="lpstr">
      <vt:lpstr>Лист1</vt:lpstr>
      <vt:lpstr>Лист1!sub_271</vt:lpstr>
      <vt:lpstr>Лист1!sub_2710</vt:lpstr>
      <vt:lpstr>Лист1!sub_272</vt:lpstr>
      <vt:lpstr>Лист1!sub_2721</vt:lpstr>
      <vt:lpstr>Лист1!sub_27210</vt:lpstr>
      <vt:lpstr>Лист1!sub_27211</vt:lpstr>
      <vt:lpstr>Лист1!sub_27212</vt:lpstr>
      <vt:lpstr>Лист1!sub_2722</vt:lpstr>
      <vt:lpstr>Лист1!sub_2723</vt:lpstr>
      <vt:lpstr>Лист1!sub_2724</vt:lpstr>
      <vt:lpstr>Лист1!sub_2725</vt:lpstr>
      <vt:lpstr>Лист1!sub_2726</vt:lpstr>
      <vt:lpstr>Лист1!sub_2727</vt:lpstr>
      <vt:lpstr>Лист1!sub_2728</vt:lpstr>
      <vt:lpstr>Лист1!sub_2729</vt:lpstr>
      <vt:lpstr>Лист1!sub_273</vt:lpstr>
      <vt:lpstr>Лист1!sub_274</vt:lpstr>
      <vt:lpstr>Лист1!sub_275</vt:lpstr>
      <vt:lpstr>Лист1!sub_276</vt:lpstr>
      <vt:lpstr>Лист1!sub_277</vt:lpstr>
      <vt:lpstr>Лист1!sub_278</vt:lpstr>
      <vt:lpstr>Лист1!sub_279</vt:lpstr>
      <vt:lpstr>Лист1!sub_351</vt:lpstr>
      <vt:lpstr>Лист1!sub_352</vt:lpstr>
      <vt:lpstr>Лист1!sub_3521</vt:lpstr>
      <vt:lpstr>Лист1!sub_357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2020-05-06T11:03:01Z</dcterms:modified>
</cp:coreProperties>
</file>