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035" windowHeight="12210"/>
  </bookViews>
  <sheets>
    <sheet name="5(6) акт об оказании услуг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аа" localSheetId="0">[1]Реестр!$A$3:$AR$33</definedName>
    <definedName name="аа">[1]Реестр!$A$3:$AR$33</definedName>
    <definedName name="Абоненты" localSheetId="0">[2]Реестр!$A$3:$BX$1060</definedName>
    <definedName name="Абоненты">[2]Реестр!$A$3:$BX$1060</definedName>
    <definedName name="_xlnm.Database" localSheetId="0">[3]ТобМЭС!$A$6:$D$1178</definedName>
    <definedName name="_xlnm.Database">[3]ТобМЭС!$A$6:$D$1178</definedName>
    <definedName name="Год">[4]Лист1!$B$3:$D$14</definedName>
    <definedName name="Дебет" localSheetId="0">[5]Дебет_Кредит!$A$4:$AC$33</definedName>
    <definedName name="Дебет">[5]Дебет_Кредит!$A$4:$AC$33</definedName>
    <definedName name="_xlnm.Print_Titles" localSheetId="0">'5(6) акт об оказании услуг'!$18:$18</definedName>
    <definedName name="_xlnm.Print_Area" localSheetId="0">'5(6) акт об оказании услуг'!$A$1:$E$184</definedName>
    <definedName name="ОБЛїРСЬ_МГХїСЖ" localSheetId="0">#REF!</definedName>
    <definedName name="ОБЛїРСЬ_МГХїСЖ">#REF!</definedName>
    <definedName name="Оборотка" localSheetId="0">[6]ОБ!$A$4:$O$816</definedName>
    <definedName name="Оборотка">[6]ОБ!$A$4:$O$816</definedName>
    <definedName name="Очистить" localSheetId="0">[7]Реестр!$AB$23:$AB$30,[7]Реестр!$AB$33:$AB$387</definedName>
    <definedName name="Очистить">[7]Реестр!$AB$23:$AB$30,[7]Реестр!$AB$33:$AB$387</definedName>
    <definedName name="План" localSheetId="0">[8]План!$A$1:$X$817</definedName>
    <definedName name="План">[8]План!$A$1:$X$817</definedName>
    <definedName name="План_2">[9]План_Сводн!$B$4:$X$1722</definedName>
    <definedName name="ПР№10" localSheetId="0">#REF!</definedName>
    <definedName name="ПР№10">#REF!</definedName>
    <definedName name="Прилож_скр" localSheetId="0">#REF!</definedName>
    <definedName name="Прилож_скр">#REF!</definedName>
    <definedName name="Реестр" localSheetId="0">#REF!</definedName>
    <definedName name="Реестр">#REF!</definedName>
    <definedName name="СК" localSheetId="0">[2]Реестр!$A$2:$BA$105</definedName>
    <definedName name="СК">[2]Реестр!$A$2:$BA$105</definedName>
    <definedName name="Сумма">[10]Сумма!$A$3:$O$28</definedName>
    <definedName name="Счёт_ГОД" localSheetId="0">[11]Актив!$A$1:$AQ$378</definedName>
    <definedName name="Счёт_ГОД">[11]Актив!$A$1:$AQ$378</definedName>
    <definedName name="Счётчик" localSheetId="0">[7]Реестр!#REF!</definedName>
    <definedName name="Счётчик">[7]Реестр!#REF!</definedName>
    <definedName name="Тариф">'[4]Тарифы _ЗН'!$A$5:$L$280</definedName>
    <definedName name="Тариф_2" localSheetId="0">[7]Реестр!#REF!</definedName>
    <definedName name="Тариф_2">[7]Реестр!#REF!</definedName>
    <definedName name="Тариф_СК">'[4]Тарифы _СК'!$A$4:$N$91</definedName>
    <definedName name="Тарифы" localSheetId="0">[8]Тарифы!$A$5:$W57</definedName>
    <definedName name="Тарифы">[8]Тарифы!$A$5:$W57</definedName>
    <definedName name="тт" localSheetId="0">[1]Реестр!$A$3:$AR$33</definedName>
    <definedName name="тт">[1]Реестр!$A$3:$AR$33</definedName>
    <definedName name="фa1" localSheetId="0">#REF!</definedName>
    <definedName name="фa1">#REF!</definedName>
    <definedName name="Фильтр" localSheetId="0">#REF!</definedName>
    <definedName name="Фильтр">#REF!</definedName>
  </definedNames>
  <calcPr calcId="125725"/>
</workbook>
</file>

<file path=xl/calcChain.xml><?xml version="1.0" encoding="utf-8"?>
<calcChain xmlns="http://schemas.openxmlformats.org/spreadsheetml/2006/main">
  <c r="E141" i="11"/>
  <c r="E166"/>
  <c r="E167" l="1"/>
  <c r="E150"/>
  <c r="E145"/>
  <c r="E144"/>
  <c r="E143"/>
  <c r="E142"/>
  <c r="E130"/>
  <c r="E129"/>
  <c r="E128"/>
  <c r="E127"/>
  <c r="E126"/>
  <c r="E121" s="1"/>
  <c r="E100"/>
  <c r="E99"/>
  <c r="E98"/>
  <c r="E97"/>
  <c r="E70"/>
  <c r="E69"/>
  <c r="E68"/>
  <c r="E67"/>
  <c r="E50"/>
  <c r="E45"/>
  <c r="E44"/>
  <c r="E43"/>
  <c r="E42"/>
  <c r="E41"/>
  <c r="E21" s="1"/>
  <c r="E30"/>
  <c r="E29"/>
  <c r="E28"/>
  <c r="E27"/>
  <c r="E26"/>
  <c r="E124" l="1"/>
  <c r="E140"/>
  <c r="E125"/>
  <c r="E24"/>
  <c r="E25"/>
  <c r="E40"/>
  <c r="E96"/>
  <c r="E123"/>
  <c r="E23"/>
  <c r="E66"/>
  <c r="E22"/>
  <c r="E20" s="1"/>
  <c r="E122"/>
  <c r="E120" s="1"/>
  <c r="E173" l="1"/>
  <c r="E174" s="1"/>
  <c r="E175" s="1"/>
</calcChain>
</file>

<file path=xl/sharedStrings.xml><?xml version="1.0" encoding="utf-8"?>
<sst xmlns="http://schemas.openxmlformats.org/spreadsheetml/2006/main" count="387" uniqueCount="116">
  <si>
    <t>АКТ</t>
  </si>
  <si>
    <t>№ п/п</t>
  </si>
  <si>
    <t>Показатель</t>
  </si>
  <si>
    <t>Ед-ца измерения</t>
  </si>
  <si>
    <t>Значение</t>
  </si>
  <si>
    <t>1.1.</t>
  </si>
  <si>
    <t>ВН</t>
  </si>
  <si>
    <t>руб.</t>
  </si>
  <si>
    <t>СН-1</t>
  </si>
  <si>
    <t>СН-2</t>
  </si>
  <si>
    <t>НН</t>
  </si>
  <si>
    <t>1.2.</t>
  </si>
  <si>
    <t>2.1.</t>
  </si>
  <si>
    <t>Стоимость потерь в ЕНЭС (без НДС)</t>
  </si>
  <si>
    <t>2.2.</t>
  </si>
  <si>
    <t>2.3.</t>
  </si>
  <si>
    <t>2.4.</t>
  </si>
  <si>
    <t>2.5.</t>
  </si>
  <si>
    <t>2.6.</t>
  </si>
  <si>
    <t>3.1.</t>
  </si>
  <si>
    <t>НДС</t>
  </si>
  <si>
    <t>3.2.</t>
  </si>
  <si>
    <t>3.3.</t>
  </si>
  <si>
    <t>Тариф на оплату потерь в ЕНЭС</t>
  </si>
  <si>
    <t>в т.ч.:</t>
  </si>
  <si>
    <t>кВт.ч</t>
  </si>
  <si>
    <t>руб/кВт.ч</t>
  </si>
  <si>
    <t>_____________________ И.О.Ф.</t>
  </si>
  <si>
    <t>____________________ И.О.Ф.</t>
  </si>
  <si>
    <t>об оказании услуг по передаче электрической энергии 
за   _______   20__ г.</t>
  </si>
  <si>
    <t>Заказчик претензий по оказанию услуг к Исполнителю (не) имеет.</t>
  </si>
  <si>
    <r>
      <t>Объем потерь в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ЕНЭС</t>
    </r>
  </si>
  <si>
    <r>
      <t xml:space="preserve">Итого стоимость услуг по передаче электроэнергии по сети, (без НДС)
ОАО "Тюменьэнерго" </t>
    </r>
    <r>
      <rPr>
        <b/>
        <sz val="10"/>
        <rFont val="Tahoma"/>
        <family val="2"/>
        <charset val="204"/>
      </rPr>
      <t>(п.1.1-п.2.1.-п.2.2.)</t>
    </r>
    <r>
      <rPr>
        <sz val="10"/>
        <rFont val="Tahoma"/>
        <family val="2"/>
        <charset val="204"/>
      </rPr>
      <t>(без НДС)</t>
    </r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</si>
  <si>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Прочие потребители"</t>
    </r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</si>
  <si>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одноставочному</t>
    </r>
    <r>
      <rPr>
        <sz val="8"/>
        <rFont val="Tahoma"/>
        <family val="2"/>
        <charset val="204"/>
      </rPr>
      <t xml:space="preserve"> тарифу</t>
    </r>
  </si>
  <si>
    <t>1.1.1.</t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</si>
  <si>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 xml:space="preserve">по одноставочному </t>
    </r>
    <r>
      <rPr>
        <sz val="8"/>
        <rFont val="Tahoma"/>
        <family val="2"/>
        <charset val="204"/>
      </rPr>
      <t>тарифу</t>
    </r>
  </si>
  <si>
    <t>1.1.2.</t>
  </si>
  <si>
    <r>
      <rPr>
        <b/>
        <sz val="8"/>
        <rFont val="Tahoma"/>
        <family val="2"/>
        <charset val="204"/>
      </rP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</t>
    </r>
    <r>
      <rPr>
        <b/>
        <sz val="8"/>
        <rFont val="Tahoma"/>
        <family val="2"/>
        <charset val="204"/>
      </rPr>
      <t>"Прочие потребители" по одноставочному</t>
    </r>
    <r>
      <rPr>
        <sz val="8"/>
        <rFont val="Tahoma"/>
        <family val="2"/>
        <charset val="204"/>
      </rPr>
      <t xml:space="preserve"> тарифу</t>
    </r>
  </si>
  <si>
    <t>1.2.1.</t>
  </si>
  <si>
    <r>
      <t xml:space="preserve">Объем </t>
    </r>
    <r>
      <rPr>
        <sz val="8"/>
        <rFont val="Tahoma"/>
        <family val="2"/>
        <charset val="204"/>
      </rPr>
      <t xml:space="preserve">электроэнергии, переданный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</si>
  <si>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1.2.2.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</si>
  <si>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на оплату технологического расхода (потерь) в электрических сетях</t>
    </r>
  </si>
  <si>
    <t>руб./МВт.ч</t>
  </si>
  <si>
    <t>1.2.3.</t>
  </si>
  <si>
    <r>
      <t>Величина мощности</t>
    </r>
    <r>
      <rPr>
        <sz val="8"/>
        <rFont val="Tahoma"/>
        <family val="2"/>
        <charset val="204"/>
      </rPr>
      <t xml:space="preserve">, переданной группе </t>
    </r>
    <r>
      <rPr>
        <b/>
        <sz val="8"/>
        <rFont val="Tahoma"/>
        <family val="2"/>
        <charset val="204"/>
      </rPr>
      <t>"Прочие потребители" по двухставочному тарифу</t>
    </r>
  </si>
  <si>
    <t>кВт.</t>
  </si>
  <si>
    <t>1.2.4.</t>
  </si>
  <si>
    <r>
      <rPr>
        <b/>
        <sz val="8"/>
        <rFont val="Tahoma"/>
        <family val="2"/>
        <charset val="204"/>
      </rPr>
      <t>Ставка</t>
    </r>
    <r>
      <rPr>
        <sz val="8"/>
        <rFont val="Tahoma"/>
        <family val="2"/>
        <charset val="204"/>
      </rPr>
      <t xml:space="preserve"> за содержание электрических сетей</t>
    </r>
  </si>
  <si>
    <t>руб./МВт мес.</t>
  </si>
  <si>
    <r>
      <rPr>
        <b/>
        <sz val="8"/>
        <rFont val="Tahoma"/>
        <family val="2"/>
        <charset val="204"/>
      </rP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группе "</t>
    </r>
    <r>
      <rPr>
        <b/>
        <sz val="8"/>
        <rFont val="Tahoma"/>
        <family val="2"/>
        <charset val="204"/>
      </rPr>
      <t>Население и приравненные к нему категории потребителей"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</si>
  <si>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
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</si>
  <si>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</si>
  <si>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</si>
  <si>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</t>
    </r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</si>
  <si>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"Население,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</si>
  <si>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2.7.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</si>
  <si>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"Население, проживающее в сельских населенных пунктах и приравненные к нему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"</t>
    </r>
  </si>
  <si>
    <t>2.8.</t>
  </si>
  <si>
    <r>
      <t>Тариф</t>
    </r>
    <r>
      <rPr>
        <sz val="8"/>
        <rFont val="Tahoma"/>
        <family val="2"/>
        <charset val="204"/>
      </rPr>
      <t xml:space="preserve"> на услуги по передаче электроэнергии для группы  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</si>
  <si>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t>Примечание:</t>
  </si>
  <si>
    <t>1:</t>
  </si>
  <si>
    <r>
      <t>Стоимость</t>
    </r>
    <r>
      <rPr>
        <sz val="8"/>
        <rFont val="Tahoma"/>
        <family val="2"/>
        <charset val="204"/>
      </rPr>
      <t xml:space="preserve"> услуг по передаче электроэнергии (мощности), (без НДС) по </t>
    </r>
    <r>
      <rPr>
        <b/>
        <sz val="8"/>
        <rFont val="Tahoma"/>
        <family val="2"/>
        <charset val="204"/>
      </rPr>
      <t>двухставочному</t>
    </r>
    <r>
      <rPr>
        <sz val="8"/>
        <rFont val="Tahoma"/>
        <family val="2"/>
        <charset val="204"/>
      </rPr>
      <t xml:space="preserve"> тарифу</t>
    </r>
  </si>
  <si>
    <t>Стоимость потерь в сетях АО "…………………" (без НДС)</t>
  </si>
  <si>
    <t>3.4.</t>
  </si>
  <si>
    <t>Объем потерь в сетях АО "…………………"</t>
  </si>
  <si>
    <t>3.5.</t>
  </si>
  <si>
    <t>3.6.</t>
  </si>
  <si>
    <t>Тариф на оплату потерь в сетях АО "……………………."</t>
  </si>
  <si>
    <t>4.1.</t>
  </si>
  <si>
    <t>4.2.</t>
  </si>
  <si>
    <r>
      <t xml:space="preserve">Итого </t>
    </r>
    <r>
      <rPr>
        <sz val="10"/>
        <rFont val="Tahoma"/>
        <family val="2"/>
        <charset val="204"/>
      </rPr>
      <t>стоимость услуг по передаче электроэнергии по сети АО "…………………" (с НДС)</t>
    </r>
  </si>
  <si>
    <t>5.1.</t>
  </si>
  <si>
    <t>5.2.</t>
  </si>
  <si>
    <t>5.3.</t>
  </si>
  <si>
    <t>4.1.1.</t>
  </si>
  <si>
    <t>4.1.2.</t>
  </si>
  <si>
    <t>4.2.1.</t>
  </si>
  <si>
    <t>4.2.2.</t>
  </si>
  <si>
    <t>4.2.3.</t>
  </si>
  <si>
    <t>4.2.4.</t>
  </si>
  <si>
    <t>5. Стоимость потерь электроэнергии, учтенных в ценах на электрическую энергию на ОРЭ</t>
  </si>
  <si>
    <t>5.4.</t>
  </si>
  <si>
    <t>5.5.</t>
  </si>
  <si>
    <t>5.6.</t>
  </si>
  <si>
    <t>6. Итого стоимость услуг по передаче электроэнергии по сети АО "…………………."</t>
  </si>
  <si>
    <t>6.1.</t>
  </si>
  <si>
    <t>6.2.</t>
  </si>
  <si>
    <t>6.3.</t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</si>
  <si>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"Потребители, приравненные к населению: 
- 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- 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- Содержащиеся за счет прихожан религиозные организации.
- 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 , указанным в данном пункте."</t>
    </r>
  </si>
  <si>
    <r>
      <t xml:space="preserve">1. Услуги по передаче электрической энергии поставляемой прочим потребителям, </t>
    </r>
    <r>
      <rPr>
        <b/>
        <sz val="10"/>
        <color rgb="FFFF0000"/>
        <rFont val="Tahoma"/>
        <family val="2"/>
        <charset val="204"/>
      </rPr>
      <t>за исключением ИКУ</t>
    </r>
  </si>
  <si>
    <r>
      <t xml:space="preserve">2. Услуги по передаче электрической энергии поставляемой населению и приравненным к нему категориям потребителей, </t>
    </r>
    <r>
      <rPr>
        <b/>
        <sz val="10"/>
        <color rgb="FFFF0000"/>
        <rFont val="Tahoma"/>
        <family val="2"/>
        <charset val="204"/>
      </rPr>
      <t>за исключением ИКУ</t>
    </r>
  </si>
  <si>
    <r>
      <t xml:space="preserve">Объем </t>
    </r>
    <r>
      <rPr>
        <sz val="8"/>
        <rFont val="Tahoma"/>
        <family val="2"/>
        <charset val="204"/>
      </rPr>
      <t xml:space="preserve">электроэнергии, переданный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по двухставочному тарифу</t>
    </r>
  </si>
  <si>
    <r>
      <t>Величина мощности</t>
    </r>
    <r>
      <rPr>
        <sz val="8"/>
        <rFont val="Tahoma"/>
        <family val="2"/>
        <charset val="204"/>
      </rPr>
      <t xml:space="preserve">, переданной группе </t>
    </r>
    <r>
      <rPr>
        <b/>
        <sz val="8"/>
        <rFont val="Tahoma"/>
        <family val="2"/>
        <charset val="204"/>
      </rPr>
      <t>"Прочие потребители"</t>
    </r>
    <r>
      <rPr>
        <sz val="8"/>
        <color rgb="FFFF0000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по двухставочному тарифу</t>
    </r>
  </si>
  <si>
    <r>
      <t>Объем</t>
    </r>
    <r>
      <rPr>
        <sz val="8"/>
        <rFont val="Tahoma"/>
        <family val="2"/>
        <charset val="204"/>
      </rPr>
      <t xml:space="preserve"> электроэнергии, переданный группе "Население и приравненные к нему  категории потребителей</t>
    </r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>, за исключением населения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нему, и населения, проживающего в сельских населенных пунктах и приравненные к нему"</t>
    </r>
  </si>
  <si>
    <r>
      <t xml:space="preserve">3. Услуги по передаче электрической энергии </t>
    </r>
    <r>
      <rPr>
        <b/>
        <sz val="9"/>
        <color rgb="FFFF0000"/>
        <rFont val="Tahoma"/>
        <family val="2"/>
        <charset val="204"/>
      </rPr>
      <t>поставляемой ИКУ</t>
    </r>
    <r>
      <rPr>
        <b/>
        <sz val="9"/>
        <rFont val="Tahoma"/>
        <family val="2"/>
        <charset val="204"/>
      </rPr>
      <t xml:space="preserve"> в отношении группы "Население и приравненные к нему категории потребителей"</t>
    </r>
  </si>
  <si>
    <r>
      <t xml:space="preserve">4. Услуги по передаче электрической энергии </t>
    </r>
    <r>
      <rPr>
        <b/>
        <sz val="10"/>
        <color rgb="FFFF0000"/>
        <rFont val="Tahoma"/>
        <family val="2"/>
        <charset val="204"/>
      </rPr>
      <t>поставляемой ИКУ</t>
    </r>
    <r>
      <rPr>
        <b/>
        <sz val="10"/>
        <rFont val="Tahoma"/>
        <family val="2"/>
        <charset val="204"/>
      </rPr>
      <t xml:space="preserve"> в отношении группы "Прочие потребители"</t>
    </r>
  </si>
  <si>
    <r>
      <t xml:space="preserve">к </t>
    </r>
    <r>
      <rPr>
        <sz val="8"/>
        <rFont val="Tahoma"/>
        <family val="2"/>
        <charset val="204"/>
      </rPr>
      <t>РЕГЛАМЕНТУ СНЯТИЯ ПОКАЗАНИЙ ПРИБОРОВ УЧЕТА</t>
    </r>
  </si>
  <si>
    <t>согласовано:</t>
  </si>
  <si>
    <t xml:space="preserve">ЗАКАЗЧИК       </t>
  </si>
  <si>
    <t xml:space="preserve">ИСПОЛНИТЕЛЬ </t>
  </si>
  <si>
    <t>_____________ Елин Ю.А.</t>
  </si>
  <si>
    <t>(ФОРМА)</t>
  </si>
  <si>
    <t>г. Нижневартовск</t>
  </si>
  <si>
    <t>«__» ________ 20__ г.</t>
  </si>
  <si>
    <r>
      <t xml:space="preserve">совместно именуемые </t>
    </r>
    <r>
      <rPr>
        <b/>
        <sz val="10"/>
        <rFont val="Tahoma"/>
        <family val="2"/>
        <charset val="204"/>
      </rPr>
      <t>«Стороны»</t>
    </r>
    <r>
      <rPr>
        <sz val="10"/>
        <rFont val="Tahoma"/>
        <family val="2"/>
        <charset val="204"/>
      </rPr>
      <t>, оформили и подписали настоящий Акт об оказании услуг по передаче электрической энергии по сетям Исполнителя о нижеследующем:</t>
    </r>
  </si>
  <si>
    <t xml:space="preserve"> -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
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
-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продажи, соответствующей группе населения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</si>
  <si>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ЗАКАЗЧИК:</t>
  </si>
  <si>
    <t>ИСПОЛНИТЕЛЬ:</t>
  </si>
  <si>
    <t>Должность</t>
  </si>
  <si>
    <t>АО "Горэлектросеть"</t>
  </si>
  <si>
    <r>
      <t xml:space="preserve">              А</t>
    </r>
    <r>
      <rPr>
        <b/>
        <sz val="10"/>
        <rFont val="Tahoma"/>
        <family val="2"/>
        <charset val="204"/>
      </rPr>
      <t>кционерное общество «Городские электрические сети»</t>
    </r>
    <r>
      <rPr>
        <sz val="10"/>
        <rFont val="Tahoma"/>
        <family val="2"/>
        <charset val="204"/>
      </rPr>
      <t xml:space="preserve">,  именуемое в дальнейшем </t>
    </r>
    <r>
      <rPr>
        <b/>
        <sz val="10"/>
        <rFont val="Tahoma"/>
        <family val="2"/>
        <charset val="204"/>
      </rPr>
      <t>«Исполнитель»</t>
    </r>
    <r>
      <rPr>
        <sz val="10"/>
        <rFont val="Tahoma"/>
        <family val="2"/>
        <charset val="204"/>
      </rPr>
      <t>, представленное (должность, Ф.И.О.),  действующим(ей) на основании  _________________, с одной стороны, и</t>
    </r>
  </si>
  <si>
    <t>Приложение №4[6]</t>
  </si>
  <si>
    <t>_____________</t>
  </si>
  <si>
    <r>
      <t xml:space="preserve">              </t>
    </r>
    <r>
      <rPr>
        <b/>
        <sz val="10"/>
        <rFont val="Tahoma"/>
        <family val="2"/>
        <charset val="204"/>
      </rPr>
      <t>___________________________</t>
    </r>
    <r>
      <rPr>
        <sz val="10"/>
        <rFont val="Tahoma"/>
        <family val="2"/>
        <charset val="204"/>
      </rPr>
      <t xml:space="preserve">, именуемое в дальнейшем </t>
    </r>
    <r>
      <rPr>
        <b/>
        <sz val="10"/>
        <rFont val="Tahoma"/>
        <family val="2"/>
        <charset val="204"/>
      </rPr>
      <t>«Заказчик»</t>
    </r>
    <r>
      <rPr>
        <sz val="10"/>
        <rFont val="Tahoma"/>
        <family val="2"/>
        <charset val="204"/>
      </rPr>
      <t xml:space="preserve">, представленное (должность, Ф.И.О.),   действующим(ей)   на   основании  _________________ с другой стороны, </t>
    </r>
  </si>
  <si>
    <r>
      <t xml:space="preserve">1. Исполнитель оказал Заказчику в соответствии с договором оказания услуг по передаче электрической энергии____________ в _____ 20__ г. в полном объеме услуги по передаче электрической энергии в количестве </t>
    </r>
    <r>
      <rPr>
        <b/>
        <sz val="10"/>
        <rFont val="Tahoma"/>
        <family val="2"/>
        <charset val="204"/>
      </rPr>
      <t>___</t>
    </r>
    <r>
      <rPr>
        <sz val="10"/>
        <rFont val="Tahoma"/>
        <family val="2"/>
        <charset val="204"/>
      </rPr>
      <t xml:space="preserve"> кВт.ч, на общую стоимость </t>
    </r>
    <r>
      <rPr>
        <b/>
        <sz val="10"/>
        <rFont val="Tahoma"/>
        <family val="2"/>
        <charset val="204"/>
      </rPr>
      <t>___</t>
    </r>
    <r>
      <rPr>
        <sz val="10"/>
        <rFont val="Tahoma"/>
        <family val="2"/>
        <charset val="204"/>
      </rPr>
      <t xml:space="preserve"> руб., в том числе НДС на сумму </t>
    </r>
    <r>
      <rPr>
        <b/>
        <sz val="10"/>
        <rFont val="Tahoma"/>
        <family val="2"/>
        <charset val="204"/>
      </rPr>
      <t xml:space="preserve">___ </t>
    </r>
    <r>
      <rPr>
        <sz val="10"/>
        <rFont val="Tahoma"/>
        <family val="2"/>
        <charset val="204"/>
      </rPr>
      <t>руб.</t>
    </r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</si>
</sst>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0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4" fontId="11" fillId="0" borderId="0">
      <alignment vertical="center"/>
    </xf>
    <xf numFmtId="0" fontId="9" fillId="0" borderId="0"/>
    <xf numFmtId="0" fontId="10" fillId="0" borderId="0"/>
    <xf numFmtId="0" fontId="12" fillId="0" borderId="0"/>
    <xf numFmtId="0" fontId="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0" fillId="0" borderId="0"/>
    <xf numFmtId="0" fontId="13" fillId="2" borderId="0">
      <alignment horizontal="center" vertical="top"/>
    </xf>
    <xf numFmtId="0" fontId="14" fillId="3" borderId="0">
      <alignment horizontal="center" vertical="top"/>
    </xf>
    <xf numFmtId="0" fontId="14" fillId="4" borderId="0">
      <alignment horizontal="left" vertical="top"/>
    </xf>
    <xf numFmtId="0" fontId="14" fillId="2" borderId="0">
      <alignment horizontal="left" vertical="top"/>
    </xf>
    <xf numFmtId="0" fontId="15" fillId="2" borderId="0">
      <alignment horizontal="left" vertical="top"/>
    </xf>
    <xf numFmtId="0" fontId="16" fillId="2" borderId="0">
      <alignment horizontal="left" vertical="top"/>
    </xf>
    <xf numFmtId="0" fontId="15" fillId="2" borderId="0">
      <alignment horizontal="center" vertical="top"/>
    </xf>
    <xf numFmtId="0" fontId="15" fillId="2" borderId="0">
      <alignment horizontal="left" vertical="top"/>
    </xf>
    <xf numFmtId="0" fontId="8" fillId="0" borderId="0"/>
    <xf numFmtId="0" fontId="9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7" fillId="0" borderId="0" xfId="0" applyNumberFormat="1" applyFont="1" applyFill="1" applyBorder="1" applyAlignment="1" applyProtection="1">
      <alignment vertical="top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righ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" fontId="4" fillId="0" borderId="16" xfId="0" applyNumberFormat="1" applyFont="1" applyFill="1" applyBorder="1" applyAlignment="1">
      <alignment horizontal="right" vertical="top"/>
    </xf>
    <xf numFmtId="0" fontId="5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right" vertical="top"/>
    </xf>
    <xf numFmtId="0" fontId="5" fillId="0" borderId="4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27" xfId="0" applyNumberFormat="1" applyFont="1" applyFill="1" applyBorder="1" applyAlignment="1">
      <alignment horizontal="right" vertical="top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/>
    </xf>
    <xf numFmtId="4" fontId="4" fillId="0" borderId="47" xfId="37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center" vertical="center"/>
    </xf>
    <xf numFmtId="4" fontId="4" fillId="0" borderId="6" xfId="37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center" vertical="center"/>
    </xf>
    <xf numFmtId="4" fontId="4" fillId="0" borderId="27" xfId="37" applyNumberFormat="1" applyFont="1" applyFill="1" applyBorder="1" applyAlignment="1">
      <alignment horizontal="right" vertical="top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top"/>
    </xf>
    <xf numFmtId="0" fontId="4" fillId="0" borderId="29" xfId="0" applyFont="1" applyFill="1" applyBorder="1" applyAlignment="1">
      <alignment horizontal="center" vertical="top"/>
    </xf>
    <xf numFmtId="3" fontId="4" fillId="0" borderId="30" xfId="37" applyNumberFormat="1" applyFont="1" applyFill="1" applyBorder="1" applyAlignment="1">
      <alignment vertical="top"/>
    </xf>
    <xf numFmtId="3" fontId="4" fillId="0" borderId="6" xfId="37" applyNumberFormat="1" applyFont="1" applyFill="1" applyBorder="1" applyAlignment="1">
      <alignment horizontal="right" vertical="top"/>
    </xf>
    <xf numFmtId="3" fontId="4" fillId="0" borderId="27" xfId="37" applyNumberFormat="1" applyFont="1" applyFill="1" applyBorder="1" applyAlignment="1">
      <alignment horizontal="right" vertical="top"/>
    </xf>
    <xf numFmtId="14" fontId="4" fillId="6" borderId="3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top"/>
    </xf>
    <xf numFmtId="0" fontId="4" fillId="6" borderId="9" xfId="0" applyFont="1" applyFill="1" applyBorder="1" applyAlignment="1">
      <alignment horizontal="right" vertical="top"/>
    </xf>
    <xf numFmtId="0" fontId="4" fillId="6" borderId="5" xfId="0" applyFont="1" applyFill="1" applyBorder="1" applyAlignment="1">
      <alignment horizontal="center" vertical="top"/>
    </xf>
    <xf numFmtId="168" fontId="4" fillId="6" borderId="6" xfId="37" applyNumberFormat="1" applyFont="1" applyFill="1" applyBorder="1" applyAlignment="1">
      <alignment horizontal="right" vertical="top"/>
    </xf>
    <xf numFmtId="168" fontId="4" fillId="6" borderId="6" xfId="37" applyNumberFormat="1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top"/>
    </xf>
    <xf numFmtId="0" fontId="4" fillId="6" borderId="12" xfId="0" applyFont="1" applyFill="1" applyBorder="1" applyAlignment="1">
      <alignment horizontal="right" vertical="top"/>
    </xf>
    <xf numFmtId="0" fontId="4" fillId="6" borderId="2" xfId="0" applyFont="1" applyFill="1" applyBorder="1" applyAlignment="1">
      <alignment horizontal="center" vertical="top"/>
    </xf>
    <xf numFmtId="168" fontId="4" fillId="6" borderId="27" xfId="37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horizontal="center" vertical="center"/>
    </xf>
    <xf numFmtId="4" fontId="4" fillId="0" borderId="16" xfId="37" applyNumberFormat="1" applyFont="1" applyFill="1" applyBorder="1" applyAlignment="1">
      <alignment horizontal="right" vertical="top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6" xfId="37" applyNumberFormat="1" applyFont="1" applyFill="1" applyBorder="1" applyAlignment="1">
      <alignment vertical="top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16" xfId="37" applyNumberFormat="1" applyFont="1" applyFill="1" applyBorder="1" applyAlignment="1">
      <alignment horizontal="right" vertical="top"/>
    </xf>
    <xf numFmtId="3" fontId="4" fillId="0" borderId="6" xfId="37" applyNumberFormat="1" applyFont="1" applyFill="1" applyBorder="1" applyAlignment="1">
      <alignment vertical="top"/>
    </xf>
    <xf numFmtId="3" fontId="4" fillId="0" borderId="27" xfId="37" applyNumberFormat="1" applyFont="1" applyFill="1" applyBorder="1" applyAlignment="1">
      <alignment vertical="top"/>
    </xf>
    <xf numFmtId="49" fontId="4" fillId="6" borderId="3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 applyProtection="1">
      <alignment vertical="top"/>
    </xf>
    <xf numFmtId="49" fontId="4" fillId="6" borderId="7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top" wrapText="1"/>
    </xf>
    <xf numFmtId="2" fontId="4" fillId="6" borderId="6" xfId="37" applyNumberFormat="1" applyFont="1" applyFill="1" applyBorder="1" applyAlignment="1">
      <alignment vertical="top"/>
    </xf>
    <xf numFmtId="0" fontId="4" fillId="6" borderId="2" xfId="0" applyFont="1" applyFill="1" applyBorder="1" applyAlignment="1">
      <alignment horizontal="center" vertical="top" wrapText="1"/>
    </xf>
    <xf numFmtId="2" fontId="4" fillId="6" borderId="27" xfId="37" applyNumberFormat="1" applyFont="1" applyFill="1" applyBorder="1" applyAlignment="1">
      <alignment vertical="top"/>
    </xf>
    <xf numFmtId="4" fontId="4" fillId="6" borderId="6" xfId="37" applyNumberFormat="1" applyFont="1" applyFill="1" applyBorder="1" applyAlignment="1">
      <alignment horizontal="right" vertical="top"/>
    </xf>
    <xf numFmtId="4" fontId="4" fillId="6" borderId="6" xfId="37" applyNumberFormat="1" applyFont="1" applyFill="1" applyBorder="1" applyAlignment="1">
      <alignment vertical="top"/>
    </xf>
    <xf numFmtId="4" fontId="4" fillId="6" borderId="27" xfId="37" applyNumberFormat="1" applyFont="1" applyFill="1" applyBorder="1" applyAlignment="1">
      <alignment vertical="top"/>
    </xf>
    <xf numFmtId="2" fontId="4" fillId="0" borderId="16" xfId="0" applyNumberFormat="1" applyFont="1" applyFill="1" applyBorder="1" applyAlignment="1">
      <alignment horizontal="right" vertical="top"/>
    </xf>
    <xf numFmtId="2" fontId="4" fillId="0" borderId="6" xfId="0" applyNumberFormat="1" applyFont="1" applyFill="1" applyBorder="1" applyAlignment="1">
      <alignment horizontal="right" vertical="top"/>
    </xf>
    <xf numFmtId="1" fontId="4" fillId="0" borderId="6" xfId="37" applyNumberFormat="1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vertical="top"/>
    </xf>
    <xf numFmtId="2" fontId="4" fillId="0" borderId="16" xfId="37" applyNumberFormat="1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vertical="top"/>
    </xf>
    <xf numFmtId="2" fontId="4" fillId="0" borderId="6" xfId="37" applyNumberFormat="1" applyFont="1" applyFill="1" applyBorder="1" applyAlignment="1">
      <alignment vertical="top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vertical="top"/>
    </xf>
    <xf numFmtId="0" fontId="4" fillId="0" borderId="37" xfId="0" applyFont="1" applyFill="1" applyBorder="1" applyAlignment="1">
      <alignment horizontal="center" vertical="top"/>
    </xf>
    <xf numFmtId="2" fontId="4" fillId="0" borderId="35" xfId="37" applyNumberFormat="1" applyFont="1" applyFill="1" applyBorder="1" applyAlignment="1">
      <alignment vertical="top"/>
    </xf>
    <xf numFmtId="0" fontId="5" fillId="7" borderId="38" xfId="0" applyFont="1" applyFill="1" applyBorder="1" applyAlignment="1">
      <alignment horizontal="left" vertical="center"/>
    </xf>
    <xf numFmtId="0" fontId="5" fillId="7" borderId="39" xfId="0" applyFont="1" applyFill="1" applyBorder="1" applyAlignment="1">
      <alignment vertical="top" wrapText="1"/>
    </xf>
    <xf numFmtId="0" fontId="4" fillId="7" borderId="39" xfId="0" applyFont="1" applyFill="1" applyBorder="1" applyAlignment="1">
      <alignment vertical="top"/>
    </xf>
    <xf numFmtId="0" fontId="4" fillId="7" borderId="39" xfId="0" applyFont="1" applyFill="1" applyBorder="1" applyAlignment="1">
      <alignment horizontal="center" vertical="top"/>
    </xf>
    <xf numFmtId="2" fontId="4" fillId="7" borderId="40" xfId="0" applyNumberFormat="1" applyFont="1" applyFill="1" applyBorder="1" applyAlignment="1">
      <alignment vertical="top"/>
    </xf>
    <xf numFmtId="0" fontId="7" fillId="7" borderId="0" xfId="0" applyNumberFormat="1" applyFont="1" applyFill="1" applyBorder="1" applyAlignment="1" applyProtection="1">
      <alignment vertical="top"/>
    </xf>
    <xf numFmtId="0" fontId="4" fillId="7" borderId="1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/>
    </xf>
    <xf numFmtId="2" fontId="4" fillId="7" borderId="16" xfId="0" applyNumberFormat="1" applyFont="1" applyFill="1" applyBorder="1" applyAlignment="1">
      <alignment vertical="top"/>
    </xf>
    <xf numFmtId="0" fontId="4" fillId="7" borderId="7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top" wrapText="1"/>
    </xf>
    <xf numFmtId="2" fontId="4" fillId="7" borderId="26" xfId="0" applyNumberFormat="1" applyFont="1" applyFill="1" applyBorder="1" applyAlignment="1">
      <alignment vertical="top"/>
    </xf>
    <xf numFmtId="0" fontId="4" fillId="7" borderId="24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top"/>
    </xf>
    <xf numFmtId="2" fontId="5" fillId="7" borderId="27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20" fontId="2" fillId="0" borderId="0" xfId="0" quotePrefix="1" applyNumberFormat="1" applyFont="1" applyAlignment="1">
      <alignment horizontal="right" vertical="top" wrapText="1"/>
    </xf>
    <xf numFmtId="0" fontId="4" fillId="0" borderId="32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top"/>
    </xf>
    <xf numFmtId="1" fontId="4" fillId="0" borderId="35" xfId="37" applyNumberFormat="1" applyFont="1" applyFill="1" applyBorder="1" applyAlignment="1">
      <alignment vertical="top"/>
    </xf>
    <xf numFmtId="0" fontId="4" fillId="6" borderId="53" xfId="0" applyFont="1" applyFill="1" applyBorder="1" applyAlignment="1">
      <alignment horizontal="center" vertical="center"/>
    </xf>
    <xf numFmtId="168" fontId="4" fillId="6" borderId="40" xfId="37" applyNumberFormat="1" applyFont="1" applyFill="1" applyBorder="1" applyAlignment="1">
      <alignment vertical="center"/>
    </xf>
    <xf numFmtId="0" fontId="7" fillId="8" borderId="0" xfId="0" applyNumberFormat="1" applyFont="1" applyFill="1" applyBorder="1" applyAlignment="1" applyProtection="1">
      <alignment vertical="top"/>
    </xf>
    <xf numFmtId="0" fontId="4" fillId="6" borderId="50" xfId="0" applyFont="1" applyFill="1" applyBorder="1" applyAlignment="1">
      <alignment horizontal="center" vertical="top"/>
    </xf>
    <xf numFmtId="0" fontId="5" fillId="8" borderId="38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vertical="top" wrapText="1"/>
    </xf>
    <xf numFmtId="0" fontId="5" fillId="8" borderId="39" xfId="0" applyFont="1" applyFill="1" applyBorder="1" applyAlignment="1">
      <alignment horizontal="center" vertical="top" wrapText="1"/>
    </xf>
    <xf numFmtId="2" fontId="5" fillId="8" borderId="4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17" fillId="0" borderId="4" xfId="0" applyFont="1" applyFill="1" applyBorder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Border="1"/>
    <xf numFmtId="0" fontId="2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38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38" applyFont="1" applyFill="1" applyAlignment="1">
      <alignment horizontal="center" wrapText="1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4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8" borderId="43" xfId="0" applyFont="1" applyFill="1" applyBorder="1" applyAlignment="1">
      <alignment horizontal="left" vertical="top"/>
    </xf>
    <xf numFmtId="0" fontId="5" fillId="8" borderId="15" xfId="0" applyFont="1" applyFill="1" applyBorder="1" applyAlignment="1">
      <alignment horizontal="left" vertical="top"/>
    </xf>
    <xf numFmtId="0" fontId="5" fillId="8" borderId="4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15" xfId="0" applyFont="1" applyFill="1" applyBorder="1" applyAlignment="1">
      <alignment horizontal="left" vertical="top"/>
    </xf>
    <xf numFmtId="0" fontId="2" fillId="6" borderId="4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4" fillId="0" borderId="0" xfId="38" applyFont="1" applyFill="1" applyAlignment="1">
      <alignment horizontal="justify" wrapText="1"/>
    </xf>
    <xf numFmtId="0" fontId="4" fillId="0" borderId="0" xfId="38" applyFont="1" applyFill="1" applyAlignment="1">
      <alignment horizontal="justify" vertical="center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42" xfId="0" applyFont="1" applyFill="1" applyBorder="1" applyAlignment="1">
      <alignment horizontal="left" vertical="top" wrapText="1"/>
    </xf>
    <xf numFmtId="0" fontId="17" fillId="5" borderId="19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horizontal="left" vertical="top" wrapText="1"/>
    </xf>
    <xf numFmtId="0" fontId="17" fillId="5" borderId="42" xfId="0" applyFont="1" applyFill="1" applyBorder="1" applyAlignment="1">
      <alignment horizontal="left" vertical="top" wrapText="1"/>
    </xf>
    <xf numFmtId="0" fontId="17" fillId="5" borderId="22" xfId="0" applyFont="1" applyFill="1" applyBorder="1" applyAlignment="1">
      <alignment horizontal="left" vertical="top" wrapText="1"/>
    </xf>
    <xf numFmtId="0" fontId="17" fillId="5" borderId="23" xfId="0" applyFont="1" applyFill="1" applyBorder="1" applyAlignment="1">
      <alignment horizontal="left" vertical="top" wrapText="1"/>
    </xf>
    <xf numFmtId="0" fontId="17" fillId="5" borderId="49" xfId="0" applyFont="1" applyFill="1" applyBorder="1" applyAlignment="1">
      <alignment horizontal="left" vertical="top" wrapText="1"/>
    </xf>
    <xf numFmtId="0" fontId="17" fillId="6" borderId="51" xfId="0" applyFont="1" applyFill="1" applyBorder="1" applyAlignment="1">
      <alignment horizontal="left" vertical="center" wrapText="1"/>
    </xf>
    <xf numFmtId="0" fontId="17" fillId="6" borderId="52" xfId="0" applyFont="1" applyFill="1" applyBorder="1" applyAlignment="1">
      <alignment horizontal="left" vertical="center" wrapText="1"/>
    </xf>
    <xf numFmtId="0" fontId="19" fillId="8" borderId="38" xfId="0" applyFont="1" applyFill="1" applyBorder="1" applyAlignment="1">
      <alignment horizontal="left" vertical="top"/>
    </xf>
    <xf numFmtId="0" fontId="19" fillId="8" borderId="39" xfId="0" applyFont="1" applyFill="1" applyBorder="1" applyAlignment="1">
      <alignment horizontal="left" vertical="top"/>
    </xf>
    <xf numFmtId="0" fontId="19" fillId="8" borderId="4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/>
    </xf>
    <xf numFmtId="0" fontId="4" fillId="7" borderId="9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39">
    <cellStyle name="]_x000d__x000a_Zoomed=1_x000d__x000a_Row=0_x000d__x000a_Column=0_x000d__x000a_Height=0_x000d__x000a_Width=0_x000d__x000a_FontName=FoxFont_x000d__x000a_FontStyle=0_x000d__x000a_FontSize=9_x000d__x000a_PrtFontName=FoxPrin" xfId="1"/>
    <cellStyle name="_~7107767" xfId="2"/>
    <cellStyle name="_~7107767_прил 2 (2008)" xfId="3"/>
    <cellStyle name="_1,3,4,5,7(1-2),8,10,11,12" xfId="4"/>
    <cellStyle name="_5,форма АТАБ, график снижения нагрузки," xfId="5"/>
    <cellStyle name="_Прил" xfId="6"/>
    <cellStyle name="_прил 2 (2008)" xfId="7"/>
    <cellStyle name="_Прил 4-5(потери)" xfId="8"/>
    <cellStyle name="_Прил 7 (акт снятия показ)" xfId="9"/>
    <cellStyle name="_Прил. 8 - Акт объемов" xfId="10"/>
    <cellStyle name="_Прил.10" xfId="11"/>
    <cellStyle name="_Прил_прил 2 (2008)" xfId="12"/>
    <cellStyle name="_Прил-9 (акт сверки)" xfId="13"/>
    <cellStyle name="_Приложения(отправка)" xfId="14"/>
    <cellStyle name="_Приложения(отправка)_прил 2 (2008)" xfId="15"/>
    <cellStyle name="_Пурнефтегаз Приложения к договору на 2007 г" xfId="16"/>
    <cellStyle name="_Пурнефтегаз Приложения к договору на 2007 г_прил 2 (2008)" xfId="17"/>
    <cellStyle name="AFE" xfId="18"/>
    <cellStyle name="Comma [0]_irl tel sep5" xfId="19"/>
    <cellStyle name="Comma_irl tel sep5" xfId="20"/>
    <cellStyle name="Currency [0]_irl tel sep5" xfId="21"/>
    <cellStyle name="Currency_irl tel sep5" xfId="22"/>
    <cellStyle name="Normal_irl tel sep5" xfId="23"/>
    <cellStyle name="normбlnм_laroux" xfId="24"/>
    <cellStyle name="S0" xfId="25"/>
    <cellStyle name="S1" xfId="26"/>
    <cellStyle name="S2" xfId="27"/>
    <cellStyle name="S3" xfId="28"/>
    <cellStyle name="S4" xfId="29"/>
    <cellStyle name="S5" xfId="30"/>
    <cellStyle name="S6" xfId="31"/>
    <cellStyle name="S7" xfId="32"/>
    <cellStyle name="Обычный" xfId="0" builtinId="0"/>
    <cellStyle name="Обычный 2" xfId="33"/>
    <cellStyle name="Обычный 2 4" xfId="38"/>
    <cellStyle name="Стиль 1" xfId="34"/>
    <cellStyle name="Тысячи [0]_Di9L0o5j31kGokzdMy2T4e8xw" xfId="35"/>
    <cellStyle name="Тысячи_Di9L0o5j31kGokzdMy2T4e8xw" xfId="36"/>
    <cellStyle name="Финансовый" xfId="3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1999&#1075;/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41;&#1072;&#1083;&#1072;&#1085;&#1089;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58;&#1069;&#1057;&#1073;/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1/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07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43;&#1055;&#1069;%20&#1072;&#1087;&#1088;&#1077;&#1083;&#1100;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60;2_&#1041;&#1083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  <sheetName val="План_Сводн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  <sheetName val="Прил 1-3-4 ТобМЭС"/>
      <sheetName val="Реестр"/>
      <sheetName val="Актив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  <sheetName val="ТобМЭС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Лист1"/>
      <sheetName val="Тарифы _ЗН"/>
      <sheetName val="Тарифы _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ОБ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</sheetNames>
    <sheetDataSet>
      <sheetData sheetId="0">
        <row r="4">
          <cell r="B4">
            <v>101</v>
          </cell>
          <cell r="C4">
            <v>0</v>
          </cell>
          <cell r="D4" t="str">
            <v>ООО "Газпромэнерго"</v>
          </cell>
          <cell r="E4">
            <v>0</v>
          </cell>
          <cell r="F4">
            <v>0</v>
          </cell>
          <cell r="G4">
            <v>0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C11">
            <v>0</v>
          </cell>
          <cell r="D11" t="str">
            <v>ОАО  "СТПС"</v>
          </cell>
          <cell r="E11">
            <v>0</v>
          </cell>
          <cell r="F11">
            <v>0</v>
          </cell>
          <cell r="G11">
            <v>0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C37">
            <v>0</v>
          </cell>
          <cell r="D37" t="str">
            <v>Насел с эл. плитами со скидкой 12% СН2</v>
          </cell>
          <cell r="E37">
            <v>0</v>
          </cell>
          <cell r="F37">
            <v>0</v>
          </cell>
          <cell r="G37">
            <v>0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C40">
            <v>0</v>
          </cell>
          <cell r="D40" t="str">
            <v>Насел с газ. плитами НН</v>
          </cell>
          <cell r="E40">
            <v>0</v>
          </cell>
          <cell r="F40">
            <v>0</v>
          </cell>
          <cell r="G40">
            <v>0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F737">
            <v>0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4"/>
  <sheetViews>
    <sheetView tabSelected="1" view="pageBreakPreview" topLeftCell="A172" zoomScale="115" zoomScaleNormal="100" zoomScaleSheetLayoutView="115" workbookViewId="0">
      <selection activeCell="C182" sqref="C182"/>
    </sheetView>
  </sheetViews>
  <sheetFormatPr defaultColWidth="9.140625" defaultRowHeight="12.75" outlineLevelRow="1"/>
  <cols>
    <col min="1" max="1" width="5.42578125" style="3" customWidth="1"/>
    <col min="2" max="2" width="7" style="6" customWidth="1"/>
    <col min="3" max="3" width="102.5703125" style="7" customWidth="1"/>
    <col min="4" max="4" width="13.5703125" style="7" customWidth="1"/>
    <col min="5" max="5" width="12.7109375" style="12" customWidth="1"/>
    <col min="6" max="6" width="11.28515625" style="1" customWidth="1"/>
    <col min="7" max="16384" width="9.140625" style="1"/>
  </cols>
  <sheetData>
    <row r="1" spans="1:5">
      <c r="A1" s="130"/>
      <c r="B1" s="131"/>
      <c r="C1" s="130"/>
      <c r="D1" s="130"/>
      <c r="E1" s="132" t="s">
        <v>112</v>
      </c>
    </row>
    <row r="2" spans="1:5">
      <c r="A2" s="130"/>
      <c r="B2" s="131"/>
      <c r="C2" s="130"/>
      <c r="D2" s="130"/>
      <c r="E2" s="132" t="s">
        <v>97</v>
      </c>
    </row>
    <row r="3" spans="1:5">
      <c r="A3" s="130"/>
      <c r="B3" s="131"/>
      <c r="C3" s="130"/>
      <c r="D3" s="130"/>
      <c r="E3" s="133"/>
    </row>
    <row r="4" spans="1:5" s="136" customFormat="1" ht="15" customHeight="1">
      <c r="A4" s="134"/>
      <c r="B4" s="135" t="s">
        <v>98</v>
      </c>
      <c r="D4" s="135" t="s">
        <v>98</v>
      </c>
      <c r="E4" s="134"/>
    </row>
    <row r="5" spans="1:5" s="136" customFormat="1">
      <c r="B5" s="4" t="s">
        <v>99</v>
      </c>
      <c r="D5" s="4" t="s">
        <v>100</v>
      </c>
      <c r="E5" s="137"/>
    </row>
    <row r="6" spans="1:5" s="136" customFormat="1">
      <c r="B6" s="4"/>
      <c r="D6" s="4" t="s">
        <v>110</v>
      </c>
      <c r="E6" s="137"/>
    </row>
    <row r="7" spans="1:5" s="136" customFormat="1" ht="30" customHeight="1">
      <c r="A7" s="138"/>
      <c r="B7" s="4" t="s">
        <v>113</v>
      </c>
      <c r="D7" s="4" t="s">
        <v>101</v>
      </c>
      <c r="E7" s="4"/>
    </row>
    <row r="8" spans="1:5" ht="15">
      <c r="A8" s="139"/>
      <c r="B8" s="140"/>
      <c r="C8" s="139"/>
      <c r="D8" s="139"/>
      <c r="E8" s="1"/>
    </row>
    <row r="9" spans="1:5" s="9" customFormat="1" ht="30" hidden="1" customHeight="1">
      <c r="A9" s="8"/>
      <c r="B9" s="4" t="s">
        <v>27</v>
      </c>
      <c r="E9" s="5" t="s">
        <v>28</v>
      </c>
    </row>
    <row r="10" spans="1:5" ht="14.25">
      <c r="A10" s="10"/>
      <c r="B10" s="11"/>
      <c r="C10" s="128"/>
      <c r="D10" s="128"/>
      <c r="E10" s="141" t="s">
        <v>102</v>
      </c>
    </row>
    <row r="11" spans="1:5">
      <c r="A11" s="151" t="s">
        <v>0</v>
      </c>
      <c r="B11" s="151"/>
      <c r="C11" s="151"/>
      <c r="D11" s="151"/>
      <c r="E11" s="151"/>
    </row>
    <row r="12" spans="1:5" ht="27" customHeight="1">
      <c r="A12" s="152" t="s">
        <v>29</v>
      </c>
      <c r="B12" s="152"/>
      <c r="C12" s="152"/>
      <c r="D12" s="152"/>
      <c r="E12" s="152"/>
    </row>
    <row r="13" spans="1:5" ht="27" customHeight="1">
      <c r="A13" s="4" t="s">
        <v>103</v>
      </c>
      <c r="B13" s="142"/>
      <c r="C13" s="142"/>
      <c r="D13" s="147" t="s">
        <v>104</v>
      </c>
      <c r="E13" s="147"/>
    </row>
    <row r="14" spans="1:5" ht="29.25" customHeight="1">
      <c r="A14" s="165" t="s">
        <v>111</v>
      </c>
      <c r="B14" s="165"/>
      <c r="C14" s="165"/>
      <c r="D14" s="165"/>
      <c r="E14" s="165"/>
    </row>
    <row r="15" spans="1:5" ht="30.75" customHeight="1">
      <c r="A15" s="165" t="s">
        <v>114</v>
      </c>
      <c r="B15" s="165"/>
      <c r="C15" s="165"/>
      <c r="D15" s="165"/>
      <c r="E15" s="165"/>
    </row>
    <row r="16" spans="1:5" ht="29.25" customHeight="1">
      <c r="A16" s="165" t="s">
        <v>105</v>
      </c>
      <c r="B16" s="165"/>
      <c r="C16" s="165"/>
      <c r="D16" s="165"/>
      <c r="E16" s="165"/>
    </row>
    <row r="17" spans="1:5" s="136" customFormat="1" ht="46.5" customHeight="1" thickBot="1">
      <c r="A17" s="166" t="s">
        <v>115</v>
      </c>
      <c r="B17" s="166"/>
      <c r="C17" s="166"/>
      <c r="D17" s="166"/>
      <c r="E17" s="166"/>
    </row>
    <row r="18" spans="1:5" s="17" customFormat="1" ht="26.25" thickBot="1">
      <c r="A18" s="13" t="s">
        <v>1</v>
      </c>
      <c r="B18" s="14"/>
      <c r="C18" s="2" t="s">
        <v>2</v>
      </c>
      <c r="D18" s="15" t="s">
        <v>3</v>
      </c>
      <c r="E18" s="16" t="s">
        <v>4</v>
      </c>
    </row>
    <row r="19" spans="1:5" s="122" customFormat="1" ht="13.5" thickBot="1">
      <c r="A19" s="153" t="s">
        <v>90</v>
      </c>
      <c r="B19" s="154"/>
      <c r="C19" s="154"/>
      <c r="D19" s="154"/>
      <c r="E19" s="155"/>
    </row>
    <row r="20" spans="1:5">
      <c r="A20" s="18">
        <v>1</v>
      </c>
      <c r="B20" s="156" t="s">
        <v>33</v>
      </c>
      <c r="C20" s="157"/>
      <c r="D20" s="19" t="s">
        <v>7</v>
      </c>
      <c r="E20" s="20">
        <f>SUM(E21:E24)</f>
        <v>0</v>
      </c>
    </row>
    <row r="21" spans="1:5">
      <c r="A21" s="21"/>
      <c r="B21" s="22" t="s">
        <v>24</v>
      </c>
      <c r="C21" s="23" t="s">
        <v>6</v>
      </c>
      <c r="D21" s="24" t="s">
        <v>7</v>
      </c>
      <c r="E21" s="25">
        <f>E26+E41</f>
        <v>0</v>
      </c>
    </row>
    <row r="22" spans="1:5">
      <c r="A22" s="21"/>
      <c r="B22" s="22"/>
      <c r="C22" s="23" t="s">
        <v>8</v>
      </c>
      <c r="D22" s="24" t="s">
        <v>7</v>
      </c>
      <c r="E22" s="25">
        <f>E27+E42</f>
        <v>0</v>
      </c>
    </row>
    <row r="23" spans="1:5">
      <c r="A23" s="21"/>
      <c r="B23" s="22"/>
      <c r="C23" s="23" t="s">
        <v>9</v>
      </c>
      <c r="D23" s="24" t="s">
        <v>7</v>
      </c>
      <c r="E23" s="25">
        <f>E28+E43</f>
        <v>0</v>
      </c>
    </row>
    <row r="24" spans="1:5" ht="13.5" thickBot="1">
      <c r="A24" s="26"/>
      <c r="B24" s="27"/>
      <c r="C24" s="28" t="s">
        <v>10</v>
      </c>
      <c r="D24" s="29" t="s">
        <v>7</v>
      </c>
      <c r="E24" s="30">
        <f>E29+E44</f>
        <v>0</v>
      </c>
    </row>
    <row r="25" spans="1:5">
      <c r="A25" s="31" t="s">
        <v>5</v>
      </c>
      <c r="B25" s="158" t="s">
        <v>34</v>
      </c>
      <c r="C25" s="159"/>
      <c r="D25" s="32" t="s">
        <v>7</v>
      </c>
      <c r="E25" s="33">
        <f>SUM(E26:E29)</f>
        <v>0</v>
      </c>
    </row>
    <row r="26" spans="1:5">
      <c r="A26" s="34"/>
      <c r="B26" s="22" t="s">
        <v>24</v>
      </c>
      <c r="C26" s="23" t="s">
        <v>6</v>
      </c>
      <c r="D26" s="24" t="s">
        <v>7</v>
      </c>
      <c r="E26" s="35">
        <f>ROUND(E31*E36,2)</f>
        <v>0</v>
      </c>
    </row>
    <row r="27" spans="1:5">
      <c r="A27" s="34"/>
      <c r="B27" s="22"/>
      <c r="C27" s="23" t="s">
        <v>8</v>
      </c>
      <c r="D27" s="24" t="s">
        <v>7</v>
      </c>
      <c r="E27" s="35">
        <f>ROUND(E32*E37,2)</f>
        <v>0</v>
      </c>
    </row>
    <row r="28" spans="1:5">
      <c r="A28" s="34"/>
      <c r="B28" s="22"/>
      <c r="C28" s="23" t="s">
        <v>9</v>
      </c>
      <c r="D28" s="24" t="s">
        <v>7</v>
      </c>
      <c r="E28" s="35">
        <f>ROUND(E33*E38,2)</f>
        <v>0</v>
      </c>
    </row>
    <row r="29" spans="1:5" ht="13.5" thickBot="1">
      <c r="A29" s="36"/>
      <c r="B29" s="27"/>
      <c r="C29" s="28" t="s">
        <v>10</v>
      </c>
      <c r="D29" s="29" t="s">
        <v>7</v>
      </c>
      <c r="E29" s="37">
        <f>ROUND(E34*E39,2)</f>
        <v>0</v>
      </c>
    </row>
    <row r="30" spans="1:5" outlineLevel="1">
      <c r="A30" s="38" t="s">
        <v>35</v>
      </c>
      <c r="B30" s="129" t="s">
        <v>36</v>
      </c>
      <c r="C30" s="39"/>
      <c r="D30" s="40"/>
      <c r="E30" s="41">
        <f>SUM(E31:E34)</f>
        <v>0</v>
      </c>
    </row>
    <row r="31" spans="1:5" outlineLevel="1">
      <c r="A31" s="34"/>
      <c r="B31" s="22" t="s">
        <v>24</v>
      </c>
      <c r="C31" s="23" t="s">
        <v>6</v>
      </c>
      <c r="D31" s="24" t="s">
        <v>25</v>
      </c>
      <c r="E31" s="42">
        <v>0</v>
      </c>
    </row>
    <row r="32" spans="1:5" outlineLevel="1">
      <c r="A32" s="34"/>
      <c r="B32" s="22"/>
      <c r="C32" s="23" t="s">
        <v>8</v>
      </c>
      <c r="D32" s="24" t="s">
        <v>25</v>
      </c>
      <c r="E32" s="42">
        <v>0</v>
      </c>
    </row>
    <row r="33" spans="1:5" outlineLevel="1">
      <c r="A33" s="34"/>
      <c r="B33" s="22"/>
      <c r="C33" s="23" t="s">
        <v>9</v>
      </c>
      <c r="D33" s="24" t="s">
        <v>25</v>
      </c>
      <c r="E33" s="42">
        <v>0</v>
      </c>
    </row>
    <row r="34" spans="1:5" ht="13.5" outlineLevel="1" thickBot="1">
      <c r="A34" s="36"/>
      <c r="B34" s="27"/>
      <c r="C34" s="28" t="s">
        <v>10</v>
      </c>
      <c r="D34" s="29" t="s">
        <v>25</v>
      </c>
      <c r="E34" s="43">
        <v>0</v>
      </c>
    </row>
    <row r="35" spans="1:5" outlineLevel="1">
      <c r="A35" s="44" t="s">
        <v>37</v>
      </c>
      <c r="B35" s="160" t="s">
        <v>38</v>
      </c>
      <c r="C35" s="161"/>
      <c r="D35" s="161"/>
      <c r="E35" s="162"/>
    </row>
    <row r="36" spans="1:5" outlineLevel="1">
      <c r="A36" s="45"/>
      <c r="B36" s="46" t="s">
        <v>24</v>
      </c>
      <c r="C36" s="47" t="s">
        <v>6</v>
      </c>
      <c r="D36" s="48" t="s">
        <v>26</v>
      </c>
      <c r="E36" s="49">
        <v>0</v>
      </c>
    </row>
    <row r="37" spans="1:5" outlineLevel="1">
      <c r="A37" s="45"/>
      <c r="B37" s="46"/>
      <c r="C37" s="47" t="s">
        <v>8</v>
      </c>
      <c r="D37" s="48" t="s">
        <v>26</v>
      </c>
      <c r="E37" s="50">
        <v>0</v>
      </c>
    </row>
    <row r="38" spans="1:5" outlineLevel="1">
      <c r="A38" s="45"/>
      <c r="B38" s="46"/>
      <c r="C38" s="47" t="s">
        <v>9</v>
      </c>
      <c r="D38" s="48" t="s">
        <v>26</v>
      </c>
      <c r="E38" s="50">
        <v>0</v>
      </c>
    </row>
    <row r="39" spans="1:5" ht="13.5" outlineLevel="1" thickBot="1">
      <c r="A39" s="51"/>
      <c r="B39" s="52"/>
      <c r="C39" s="53" t="s">
        <v>10</v>
      </c>
      <c r="D39" s="54" t="s">
        <v>26</v>
      </c>
      <c r="E39" s="55">
        <v>0</v>
      </c>
    </row>
    <row r="40" spans="1:5">
      <c r="A40" s="56" t="s">
        <v>11</v>
      </c>
      <c r="B40" s="163" t="s">
        <v>62</v>
      </c>
      <c r="C40" s="164"/>
      <c r="D40" s="19" t="s">
        <v>7</v>
      </c>
      <c r="E40" s="57">
        <f>SUM(E41:E44)</f>
        <v>0</v>
      </c>
    </row>
    <row r="41" spans="1:5">
      <c r="A41" s="58"/>
      <c r="B41" s="22" t="s">
        <v>24</v>
      </c>
      <c r="C41" s="23" t="s">
        <v>6</v>
      </c>
      <c r="D41" s="24" t="s">
        <v>7</v>
      </c>
      <c r="E41" s="59">
        <f>ROUND((E46*E56/1000),2)+ROUND((E51*E61/1000),2)</f>
        <v>0</v>
      </c>
    </row>
    <row r="42" spans="1:5">
      <c r="A42" s="34"/>
      <c r="B42" s="22"/>
      <c r="C42" s="23" t="s">
        <v>8</v>
      </c>
      <c r="D42" s="24" t="s">
        <v>7</v>
      </c>
      <c r="E42" s="59">
        <f>ROUND((E47*E57/1000),2)+ROUND((E52*E62/1000),2)</f>
        <v>0</v>
      </c>
    </row>
    <row r="43" spans="1:5">
      <c r="A43" s="34"/>
      <c r="B43" s="22"/>
      <c r="C43" s="23" t="s">
        <v>9</v>
      </c>
      <c r="D43" s="24" t="s">
        <v>7</v>
      </c>
      <c r="E43" s="59">
        <f>ROUND((E48*E58/1000),2)+ROUND((E53*E63/1000),2)</f>
        <v>0</v>
      </c>
    </row>
    <row r="44" spans="1:5" ht="13.5" thickBot="1">
      <c r="A44" s="36"/>
      <c r="B44" s="27"/>
      <c r="C44" s="28" t="s">
        <v>10</v>
      </c>
      <c r="D44" s="29" t="s">
        <v>7</v>
      </c>
      <c r="E44" s="59">
        <f>ROUND((E49*E59/1000),2)+ROUND((E54*E64/1000),2)</f>
        <v>0</v>
      </c>
    </row>
    <row r="45" spans="1:5" outlineLevel="1">
      <c r="A45" s="60" t="s">
        <v>39</v>
      </c>
      <c r="B45" s="163" t="s">
        <v>92</v>
      </c>
      <c r="C45" s="164"/>
      <c r="D45" s="19" t="s">
        <v>25</v>
      </c>
      <c r="E45" s="61">
        <f>SUM(E46:E49)</f>
        <v>0</v>
      </c>
    </row>
    <row r="46" spans="1:5" outlineLevel="1">
      <c r="A46" s="58"/>
      <c r="B46" s="22" t="s">
        <v>24</v>
      </c>
      <c r="C46" s="23" t="s">
        <v>6</v>
      </c>
      <c r="D46" s="24" t="s">
        <v>25</v>
      </c>
      <c r="E46" s="62">
        <v>0</v>
      </c>
    </row>
    <row r="47" spans="1:5" outlineLevel="1">
      <c r="A47" s="34"/>
      <c r="B47" s="22"/>
      <c r="C47" s="23" t="s">
        <v>8</v>
      </c>
      <c r="D47" s="24" t="s">
        <v>25</v>
      </c>
      <c r="E47" s="62">
        <v>0</v>
      </c>
    </row>
    <row r="48" spans="1:5" outlineLevel="1">
      <c r="A48" s="34"/>
      <c r="B48" s="22"/>
      <c r="C48" s="23" t="s">
        <v>9</v>
      </c>
      <c r="D48" s="24" t="s">
        <v>25</v>
      </c>
      <c r="E48" s="62">
        <v>0</v>
      </c>
    </row>
    <row r="49" spans="1:5" ht="13.5" outlineLevel="1" thickBot="1">
      <c r="A49" s="36"/>
      <c r="B49" s="27"/>
      <c r="C49" s="28" t="s">
        <v>10</v>
      </c>
      <c r="D49" s="29" t="s">
        <v>25</v>
      </c>
      <c r="E49" s="63">
        <v>0</v>
      </c>
    </row>
    <row r="50" spans="1:5" outlineLevel="1">
      <c r="A50" s="60" t="s">
        <v>41</v>
      </c>
      <c r="B50" s="163" t="s">
        <v>93</v>
      </c>
      <c r="C50" s="164"/>
      <c r="D50" s="19" t="s">
        <v>46</v>
      </c>
      <c r="E50" s="57">
        <f>SUM(E51:E54)</f>
        <v>0</v>
      </c>
    </row>
    <row r="51" spans="1:5" outlineLevel="1">
      <c r="A51" s="58"/>
      <c r="B51" s="22" t="s">
        <v>24</v>
      </c>
      <c r="C51" s="23" t="s">
        <v>6</v>
      </c>
      <c r="D51" s="24" t="s">
        <v>46</v>
      </c>
      <c r="E51" s="59">
        <v>0</v>
      </c>
    </row>
    <row r="52" spans="1:5" outlineLevel="1">
      <c r="A52" s="34"/>
      <c r="B52" s="22"/>
      <c r="C52" s="23" t="s">
        <v>8</v>
      </c>
      <c r="D52" s="24" t="s">
        <v>46</v>
      </c>
      <c r="E52" s="59">
        <v>0</v>
      </c>
    </row>
    <row r="53" spans="1:5" outlineLevel="1">
      <c r="A53" s="34"/>
      <c r="B53" s="22"/>
      <c r="C53" s="23" t="s">
        <v>9</v>
      </c>
      <c r="D53" s="24" t="s">
        <v>46</v>
      </c>
      <c r="E53" s="59">
        <v>0</v>
      </c>
    </row>
    <row r="54" spans="1:5" ht="13.5" outlineLevel="1" thickBot="1">
      <c r="A54" s="36"/>
      <c r="B54" s="27"/>
      <c r="C54" s="28" t="s">
        <v>10</v>
      </c>
      <c r="D54" s="29" t="s">
        <v>46</v>
      </c>
      <c r="E54" s="59">
        <v>0</v>
      </c>
    </row>
    <row r="55" spans="1:5" s="65" customFormat="1" outlineLevel="1">
      <c r="A55" s="64" t="s">
        <v>44</v>
      </c>
      <c r="B55" s="160" t="s">
        <v>42</v>
      </c>
      <c r="C55" s="161"/>
      <c r="D55" s="161"/>
      <c r="E55" s="162"/>
    </row>
    <row r="56" spans="1:5" s="65" customFormat="1" outlineLevel="1">
      <c r="A56" s="66"/>
      <c r="B56" s="46" t="s">
        <v>24</v>
      </c>
      <c r="C56" s="47" t="s">
        <v>6</v>
      </c>
      <c r="D56" s="67" t="s">
        <v>43</v>
      </c>
      <c r="E56" s="68">
        <v>0</v>
      </c>
    </row>
    <row r="57" spans="1:5" s="65" customFormat="1" outlineLevel="1">
      <c r="A57" s="45"/>
      <c r="B57" s="46"/>
      <c r="C57" s="47" t="s">
        <v>8</v>
      </c>
      <c r="D57" s="67" t="s">
        <v>43</v>
      </c>
      <c r="E57" s="68">
        <v>0</v>
      </c>
    </row>
    <row r="58" spans="1:5" s="65" customFormat="1" outlineLevel="1">
      <c r="A58" s="45"/>
      <c r="B58" s="46"/>
      <c r="C58" s="47" t="s">
        <v>9</v>
      </c>
      <c r="D58" s="67" t="s">
        <v>43</v>
      </c>
      <c r="E58" s="68">
        <v>0</v>
      </c>
    </row>
    <row r="59" spans="1:5" s="65" customFormat="1" ht="13.5" outlineLevel="1" thickBot="1">
      <c r="A59" s="51"/>
      <c r="B59" s="52"/>
      <c r="C59" s="53" t="s">
        <v>10</v>
      </c>
      <c r="D59" s="69" t="s">
        <v>43</v>
      </c>
      <c r="E59" s="70">
        <v>0</v>
      </c>
    </row>
    <row r="60" spans="1:5" s="65" customFormat="1" outlineLevel="1">
      <c r="A60" s="64" t="s">
        <v>47</v>
      </c>
      <c r="B60" s="160" t="s">
        <v>48</v>
      </c>
      <c r="C60" s="161"/>
      <c r="D60" s="161"/>
      <c r="E60" s="162"/>
    </row>
    <row r="61" spans="1:5" s="65" customFormat="1" outlineLevel="1">
      <c r="A61" s="66"/>
      <c r="B61" s="46" t="s">
        <v>24</v>
      </c>
      <c r="C61" s="47" t="s">
        <v>6</v>
      </c>
      <c r="D61" s="67" t="s">
        <v>49</v>
      </c>
      <c r="E61" s="71">
        <v>0</v>
      </c>
    </row>
    <row r="62" spans="1:5" s="65" customFormat="1" outlineLevel="1">
      <c r="A62" s="45"/>
      <c r="B62" s="46"/>
      <c r="C62" s="47" t="s">
        <v>8</v>
      </c>
      <c r="D62" s="67" t="s">
        <v>49</v>
      </c>
      <c r="E62" s="72">
        <v>0</v>
      </c>
    </row>
    <row r="63" spans="1:5" s="65" customFormat="1" outlineLevel="1">
      <c r="A63" s="45"/>
      <c r="B63" s="46"/>
      <c r="C63" s="47" t="s">
        <v>9</v>
      </c>
      <c r="D63" s="67" t="s">
        <v>49</v>
      </c>
      <c r="E63" s="72">
        <v>0</v>
      </c>
    </row>
    <row r="64" spans="1:5" s="65" customFormat="1" ht="13.5" outlineLevel="1" thickBot="1">
      <c r="A64" s="51"/>
      <c r="B64" s="52"/>
      <c r="C64" s="53" t="s">
        <v>10</v>
      </c>
      <c r="D64" s="69" t="s">
        <v>49</v>
      </c>
      <c r="E64" s="73">
        <v>0</v>
      </c>
    </row>
    <row r="65" spans="1:5" s="122" customFormat="1" ht="13.5" thickBot="1">
      <c r="A65" s="148" t="s">
        <v>91</v>
      </c>
      <c r="B65" s="149"/>
      <c r="C65" s="149"/>
      <c r="D65" s="149"/>
      <c r="E65" s="150"/>
    </row>
    <row r="66" spans="1:5" ht="15" customHeight="1">
      <c r="A66" s="18">
        <v>2</v>
      </c>
      <c r="B66" s="156" t="s">
        <v>50</v>
      </c>
      <c r="C66" s="157"/>
      <c r="D66" s="19" t="s">
        <v>7</v>
      </c>
      <c r="E66" s="74">
        <f>SUM(E67:E70)</f>
        <v>0</v>
      </c>
    </row>
    <row r="67" spans="1:5">
      <c r="A67" s="21"/>
      <c r="B67" s="22" t="s">
        <v>24</v>
      </c>
      <c r="C67" s="23" t="s">
        <v>6</v>
      </c>
      <c r="D67" s="24" t="s">
        <v>7</v>
      </c>
      <c r="E67" s="75">
        <f>ROUND(E72*E91,2)+ROUND(E77*E92,2)+ROUND(E82*E93,2)+ROUND(E87*E94,2)</f>
        <v>0</v>
      </c>
    </row>
    <row r="68" spans="1:5">
      <c r="A68" s="21"/>
      <c r="B68" s="22"/>
      <c r="C68" s="23" t="s">
        <v>8</v>
      </c>
      <c r="D68" s="24" t="s">
        <v>7</v>
      </c>
      <c r="E68" s="75">
        <f>ROUND(E73*E92,2)+ROUND(E78*E93,2)+ROUND(E83*E94,2)+ROUND(E88*E165,2)</f>
        <v>0</v>
      </c>
    </row>
    <row r="69" spans="1:5">
      <c r="A69" s="21"/>
      <c r="B69" s="22"/>
      <c r="C69" s="23" t="s">
        <v>9</v>
      </c>
      <c r="D69" s="24" t="s">
        <v>7</v>
      </c>
      <c r="E69" s="75">
        <f>ROUND(E74*E93,2)+ROUND(E79*E94,2)+ROUND(E84*E165,2)+ROUND(E89*E166,2)</f>
        <v>0</v>
      </c>
    </row>
    <row r="70" spans="1:5" ht="13.5" thickBot="1">
      <c r="A70" s="26"/>
      <c r="B70" s="27"/>
      <c r="C70" s="28" t="s">
        <v>10</v>
      </c>
      <c r="D70" s="29" t="s">
        <v>7</v>
      </c>
      <c r="E70" s="75">
        <f>ROUND(E75*E94,2)+ROUND(E80*E165,2)+ROUND(E85*E166,2)+ROUND(E90*E167,2)</f>
        <v>0</v>
      </c>
    </row>
    <row r="71" spans="1:5" ht="37.9" customHeight="1">
      <c r="A71" s="60" t="s">
        <v>12</v>
      </c>
      <c r="B71" s="170" t="s">
        <v>94</v>
      </c>
      <c r="C71" s="171"/>
      <c r="D71" s="171"/>
      <c r="E71" s="172"/>
    </row>
    <row r="72" spans="1:5">
      <c r="A72" s="34"/>
      <c r="B72" s="22"/>
      <c r="C72" s="23" t="s">
        <v>6</v>
      </c>
      <c r="D72" s="24" t="s">
        <v>25</v>
      </c>
      <c r="E72" s="76">
        <v>0</v>
      </c>
    </row>
    <row r="73" spans="1:5">
      <c r="A73" s="34"/>
      <c r="B73" s="22"/>
      <c r="C73" s="23" t="s">
        <v>8</v>
      </c>
      <c r="D73" s="24" t="s">
        <v>25</v>
      </c>
      <c r="E73" s="76">
        <v>0</v>
      </c>
    </row>
    <row r="74" spans="1:5" ht="15" customHeight="1">
      <c r="A74" s="34"/>
      <c r="B74" s="22"/>
      <c r="C74" s="23" t="s">
        <v>9</v>
      </c>
      <c r="D74" s="24" t="s">
        <v>25</v>
      </c>
      <c r="E74" s="76">
        <v>0</v>
      </c>
    </row>
    <row r="75" spans="1:5" ht="13.5" thickBot="1">
      <c r="A75" s="34"/>
      <c r="B75" s="77"/>
      <c r="C75" s="23" t="s">
        <v>10</v>
      </c>
      <c r="D75" s="24" t="s">
        <v>25</v>
      </c>
      <c r="E75" s="76">
        <v>0</v>
      </c>
    </row>
    <row r="76" spans="1:5" ht="26.25" customHeight="1">
      <c r="A76" s="60" t="s">
        <v>14</v>
      </c>
      <c r="B76" s="170" t="s">
        <v>52</v>
      </c>
      <c r="C76" s="171"/>
      <c r="D76" s="171"/>
      <c r="E76" s="172"/>
    </row>
    <row r="77" spans="1:5">
      <c r="A77" s="34"/>
      <c r="B77" s="22"/>
      <c r="C77" s="23" t="s">
        <v>6</v>
      </c>
      <c r="D77" s="24" t="s">
        <v>25</v>
      </c>
      <c r="E77" s="76">
        <v>0</v>
      </c>
    </row>
    <row r="78" spans="1:5">
      <c r="A78" s="34"/>
      <c r="B78" s="22"/>
      <c r="C78" s="23" t="s">
        <v>8</v>
      </c>
      <c r="D78" s="24" t="s">
        <v>25</v>
      </c>
      <c r="E78" s="76">
        <v>0</v>
      </c>
    </row>
    <row r="79" spans="1:5">
      <c r="A79" s="34"/>
      <c r="B79" s="22"/>
      <c r="C79" s="23" t="s">
        <v>9</v>
      </c>
      <c r="D79" s="24" t="s">
        <v>25</v>
      </c>
      <c r="E79" s="76">
        <v>0</v>
      </c>
    </row>
    <row r="80" spans="1:5" ht="13.5" thickBot="1">
      <c r="A80" s="34"/>
      <c r="B80" s="77"/>
      <c r="C80" s="23" t="s">
        <v>10</v>
      </c>
      <c r="D80" s="24" t="s">
        <v>25</v>
      </c>
      <c r="E80" s="76">
        <v>0</v>
      </c>
    </row>
    <row r="81" spans="1:5">
      <c r="A81" s="60" t="s">
        <v>15</v>
      </c>
      <c r="B81" s="170" t="s">
        <v>53</v>
      </c>
      <c r="C81" s="171"/>
      <c r="D81" s="171"/>
      <c r="E81" s="172"/>
    </row>
    <row r="82" spans="1:5">
      <c r="A82" s="34"/>
      <c r="B82" s="22"/>
      <c r="C82" s="23" t="s">
        <v>6</v>
      </c>
      <c r="D82" s="24" t="s">
        <v>25</v>
      </c>
      <c r="E82" s="76">
        <v>0</v>
      </c>
    </row>
    <row r="83" spans="1:5">
      <c r="A83" s="34"/>
      <c r="B83" s="22"/>
      <c r="C83" s="23" t="s">
        <v>8</v>
      </c>
      <c r="D83" s="24" t="s">
        <v>25</v>
      </c>
      <c r="E83" s="76">
        <v>0</v>
      </c>
    </row>
    <row r="84" spans="1:5">
      <c r="A84" s="34"/>
      <c r="B84" s="22"/>
      <c r="C84" s="23" t="s">
        <v>9</v>
      </c>
      <c r="D84" s="24" t="s">
        <v>25</v>
      </c>
      <c r="E84" s="76">
        <v>0</v>
      </c>
    </row>
    <row r="85" spans="1:5">
      <c r="A85" s="116"/>
      <c r="B85" s="77"/>
      <c r="C85" s="23" t="s">
        <v>10</v>
      </c>
      <c r="D85" s="24" t="s">
        <v>25</v>
      </c>
      <c r="E85" s="76">
        <v>0</v>
      </c>
    </row>
    <row r="86" spans="1:5" ht="129" customHeight="1">
      <c r="A86" s="117" t="s">
        <v>16</v>
      </c>
      <c r="B86" s="173" t="s">
        <v>89</v>
      </c>
      <c r="C86" s="174"/>
      <c r="D86" s="174"/>
      <c r="E86" s="175"/>
    </row>
    <row r="87" spans="1:5">
      <c r="A87" s="34"/>
      <c r="B87" s="22"/>
      <c r="C87" s="23" t="s">
        <v>6</v>
      </c>
      <c r="D87" s="24" t="s">
        <v>25</v>
      </c>
      <c r="E87" s="76">
        <v>0</v>
      </c>
    </row>
    <row r="88" spans="1:5">
      <c r="A88" s="34"/>
      <c r="B88" s="22"/>
      <c r="C88" s="23" t="s">
        <v>8</v>
      </c>
      <c r="D88" s="24" t="s">
        <v>25</v>
      </c>
      <c r="E88" s="76">
        <v>0</v>
      </c>
    </row>
    <row r="89" spans="1:5">
      <c r="A89" s="34"/>
      <c r="B89" s="22"/>
      <c r="C89" s="23" t="s">
        <v>9</v>
      </c>
      <c r="D89" s="24" t="s">
        <v>25</v>
      </c>
      <c r="E89" s="76">
        <v>0</v>
      </c>
    </row>
    <row r="90" spans="1:5" ht="13.5" thickBot="1">
      <c r="A90" s="34"/>
      <c r="B90" s="22"/>
      <c r="C90" s="118" t="s">
        <v>10</v>
      </c>
      <c r="D90" s="91" t="s">
        <v>25</v>
      </c>
      <c r="E90" s="119">
        <v>0</v>
      </c>
    </row>
    <row r="91" spans="1:5" s="78" customFormat="1" ht="37.5" customHeight="1" thickBot="1">
      <c r="A91" s="123" t="s">
        <v>17</v>
      </c>
      <c r="B91" s="176" t="s">
        <v>54</v>
      </c>
      <c r="C91" s="177"/>
      <c r="D91" s="120" t="s">
        <v>26</v>
      </c>
      <c r="E91" s="121">
        <v>0</v>
      </c>
    </row>
    <row r="92" spans="1:5" s="78" customFormat="1" ht="35.25" customHeight="1" thickBot="1">
      <c r="A92" s="123" t="s">
        <v>18</v>
      </c>
      <c r="B92" s="176" t="s">
        <v>55</v>
      </c>
      <c r="C92" s="177"/>
      <c r="D92" s="120" t="s">
        <v>26</v>
      </c>
      <c r="E92" s="121">
        <v>0</v>
      </c>
    </row>
    <row r="93" spans="1:5" s="78" customFormat="1" ht="23.25" customHeight="1" thickBot="1">
      <c r="A93" s="123" t="s">
        <v>56</v>
      </c>
      <c r="B93" s="176" t="s">
        <v>57</v>
      </c>
      <c r="C93" s="177"/>
      <c r="D93" s="120" t="s">
        <v>26</v>
      </c>
      <c r="E93" s="121">
        <v>0</v>
      </c>
    </row>
    <row r="94" spans="1:5" s="78" customFormat="1" ht="149.25" customHeight="1" thickBot="1">
      <c r="A94" s="123" t="s">
        <v>58</v>
      </c>
      <c r="B94" s="176" t="s">
        <v>59</v>
      </c>
      <c r="C94" s="177"/>
      <c r="D94" s="120" t="s">
        <v>26</v>
      </c>
      <c r="E94" s="121">
        <v>0</v>
      </c>
    </row>
    <row r="95" spans="1:5" s="122" customFormat="1" ht="13.5" thickBot="1">
      <c r="A95" s="178" t="s">
        <v>95</v>
      </c>
      <c r="B95" s="179"/>
      <c r="C95" s="179"/>
      <c r="D95" s="179"/>
      <c r="E95" s="180"/>
    </row>
    <row r="96" spans="1:5" ht="15" customHeight="1">
      <c r="A96" s="18">
        <v>3</v>
      </c>
      <c r="B96" s="156" t="s">
        <v>50</v>
      </c>
      <c r="C96" s="157"/>
      <c r="D96" s="19" t="s">
        <v>7</v>
      </c>
      <c r="E96" s="74">
        <f>SUM(E97:E100)</f>
        <v>0</v>
      </c>
    </row>
    <row r="97" spans="1:5">
      <c r="A97" s="21"/>
      <c r="B97" s="22" t="s">
        <v>24</v>
      </c>
      <c r="C97" s="23" t="s">
        <v>6</v>
      </c>
      <c r="D97" s="24" t="s">
        <v>7</v>
      </c>
      <c r="E97" s="75">
        <f>ROUND(E102*E116,2)+ROUND(E107*E117,2)+ROUND(E112*E118,2)</f>
        <v>0</v>
      </c>
    </row>
    <row r="98" spans="1:5">
      <c r="A98" s="21"/>
      <c r="B98" s="22"/>
      <c r="C98" s="23" t="s">
        <v>8</v>
      </c>
      <c r="D98" s="24" t="s">
        <v>7</v>
      </c>
      <c r="E98" s="75">
        <f>ROUND(E103*E116,2)+ROUND(E108*E117,2)+ROUND(E113*E118,2)</f>
        <v>0</v>
      </c>
    </row>
    <row r="99" spans="1:5">
      <c r="A99" s="21"/>
      <c r="B99" s="22"/>
      <c r="C99" s="23" t="s">
        <v>9</v>
      </c>
      <c r="D99" s="24" t="s">
        <v>7</v>
      </c>
      <c r="E99" s="75">
        <f>ROUND(E104*E116,2)+ROUND(E109*E117,2)+ROUND(E114*E118,2)</f>
        <v>0</v>
      </c>
    </row>
    <row r="100" spans="1:5" ht="13.5" thickBot="1">
      <c r="A100" s="26"/>
      <c r="B100" s="27"/>
      <c r="C100" s="28" t="s">
        <v>10</v>
      </c>
      <c r="D100" s="29" t="s">
        <v>7</v>
      </c>
      <c r="E100" s="75">
        <f>ROUND(E105*E116,2)+ROUND(E110*E117,2)+ROUND(E115*E118,2)</f>
        <v>0</v>
      </c>
    </row>
    <row r="101" spans="1:5" ht="37.15" customHeight="1">
      <c r="A101" s="60" t="s">
        <v>19</v>
      </c>
      <c r="B101" s="167" t="s">
        <v>51</v>
      </c>
      <c r="C101" s="168"/>
      <c r="D101" s="168"/>
      <c r="E101" s="169"/>
    </row>
    <row r="102" spans="1:5">
      <c r="A102" s="34"/>
      <c r="B102" s="22"/>
      <c r="C102" s="23" t="s">
        <v>6</v>
      </c>
      <c r="D102" s="24" t="s">
        <v>25</v>
      </c>
      <c r="E102" s="76">
        <v>0</v>
      </c>
    </row>
    <row r="103" spans="1:5">
      <c r="A103" s="34"/>
      <c r="B103" s="22"/>
      <c r="C103" s="23" t="s">
        <v>8</v>
      </c>
      <c r="D103" s="24" t="s">
        <v>25</v>
      </c>
      <c r="E103" s="76">
        <v>0</v>
      </c>
    </row>
    <row r="104" spans="1:5" ht="15" customHeight="1">
      <c r="A104" s="34"/>
      <c r="B104" s="22"/>
      <c r="C104" s="23" t="s">
        <v>9</v>
      </c>
      <c r="D104" s="24" t="s">
        <v>25</v>
      </c>
      <c r="E104" s="76">
        <v>0</v>
      </c>
    </row>
    <row r="105" spans="1:5" ht="13.5" thickBot="1">
      <c r="A105" s="34"/>
      <c r="B105" s="77"/>
      <c r="C105" s="23" t="s">
        <v>10</v>
      </c>
      <c r="D105" s="24" t="s">
        <v>25</v>
      </c>
      <c r="E105" s="76">
        <v>0</v>
      </c>
    </row>
    <row r="106" spans="1:5" ht="26.25" customHeight="1">
      <c r="A106" s="60" t="s">
        <v>21</v>
      </c>
      <c r="B106" s="167" t="s">
        <v>52</v>
      </c>
      <c r="C106" s="168"/>
      <c r="D106" s="168"/>
      <c r="E106" s="169"/>
    </row>
    <row r="107" spans="1:5">
      <c r="A107" s="34"/>
      <c r="B107" s="22"/>
      <c r="C107" s="23" t="s">
        <v>6</v>
      </c>
      <c r="D107" s="24" t="s">
        <v>25</v>
      </c>
      <c r="E107" s="76">
        <v>0</v>
      </c>
    </row>
    <row r="108" spans="1:5">
      <c r="A108" s="34"/>
      <c r="B108" s="22"/>
      <c r="C108" s="23" t="s">
        <v>8</v>
      </c>
      <c r="D108" s="24" t="s">
        <v>25</v>
      </c>
      <c r="E108" s="76">
        <v>0</v>
      </c>
    </row>
    <row r="109" spans="1:5">
      <c r="A109" s="34"/>
      <c r="B109" s="22"/>
      <c r="C109" s="23" t="s">
        <v>9</v>
      </c>
      <c r="D109" s="24" t="s">
        <v>25</v>
      </c>
      <c r="E109" s="76">
        <v>0</v>
      </c>
    </row>
    <row r="110" spans="1:5" ht="13.5" thickBot="1">
      <c r="A110" s="34"/>
      <c r="B110" s="77"/>
      <c r="C110" s="23" t="s">
        <v>10</v>
      </c>
      <c r="D110" s="24" t="s">
        <v>25</v>
      </c>
      <c r="E110" s="76">
        <v>0</v>
      </c>
    </row>
    <row r="111" spans="1:5">
      <c r="A111" s="60" t="s">
        <v>22</v>
      </c>
      <c r="B111" s="167" t="s">
        <v>53</v>
      </c>
      <c r="C111" s="168"/>
      <c r="D111" s="168"/>
      <c r="E111" s="169"/>
    </row>
    <row r="112" spans="1:5">
      <c r="A112" s="34"/>
      <c r="B112" s="22"/>
      <c r="C112" s="23" t="s">
        <v>6</v>
      </c>
      <c r="D112" s="24" t="s">
        <v>25</v>
      </c>
      <c r="E112" s="76">
        <v>0</v>
      </c>
    </row>
    <row r="113" spans="1:6">
      <c r="A113" s="34"/>
      <c r="B113" s="22"/>
      <c r="C113" s="23" t="s">
        <v>8</v>
      </c>
      <c r="D113" s="24" t="s">
        <v>25</v>
      </c>
      <c r="E113" s="76">
        <v>0</v>
      </c>
    </row>
    <row r="114" spans="1:6">
      <c r="A114" s="34"/>
      <c r="B114" s="22"/>
      <c r="C114" s="23" t="s">
        <v>9</v>
      </c>
      <c r="D114" s="24" t="s">
        <v>25</v>
      </c>
      <c r="E114" s="76">
        <v>0</v>
      </c>
    </row>
    <row r="115" spans="1:6" ht="13.5" thickBot="1">
      <c r="A115" s="116"/>
      <c r="B115" s="77"/>
      <c r="C115" s="23" t="s">
        <v>10</v>
      </c>
      <c r="D115" s="24" t="s">
        <v>25</v>
      </c>
      <c r="E115" s="76">
        <v>0</v>
      </c>
    </row>
    <row r="116" spans="1:6" s="78" customFormat="1" ht="37.5" customHeight="1" thickBot="1">
      <c r="A116" s="123" t="s">
        <v>64</v>
      </c>
      <c r="B116" s="176" t="s">
        <v>54</v>
      </c>
      <c r="C116" s="177"/>
      <c r="D116" s="120" t="s">
        <v>26</v>
      </c>
      <c r="E116" s="121">
        <v>0</v>
      </c>
    </row>
    <row r="117" spans="1:6" s="78" customFormat="1" ht="35.25" customHeight="1" thickBot="1">
      <c r="A117" s="123" t="s">
        <v>66</v>
      </c>
      <c r="B117" s="176" t="s">
        <v>55</v>
      </c>
      <c r="C117" s="177"/>
      <c r="D117" s="120" t="s">
        <v>26</v>
      </c>
      <c r="E117" s="121">
        <v>0</v>
      </c>
      <c r="F117" s="78">
        <v>0</v>
      </c>
    </row>
    <row r="118" spans="1:6" s="78" customFormat="1" ht="23.25" customHeight="1" thickBot="1">
      <c r="A118" s="123" t="s">
        <v>67</v>
      </c>
      <c r="B118" s="176" t="s">
        <v>57</v>
      </c>
      <c r="C118" s="177"/>
      <c r="D118" s="120" t="s">
        <v>26</v>
      </c>
      <c r="E118" s="121">
        <v>0</v>
      </c>
    </row>
    <row r="119" spans="1:6" s="122" customFormat="1" ht="13.5" thickBot="1">
      <c r="A119" s="148" t="s">
        <v>96</v>
      </c>
      <c r="B119" s="149"/>
      <c r="C119" s="149"/>
      <c r="D119" s="149"/>
      <c r="E119" s="150"/>
    </row>
    <row r="120" spans="1:6" ht="12.75" customHeight="1">
      <c r="A120" s="18">
        <v>4</v>
      </c>
      <c r="B120" s="181" t="s">
        <v>33</v>
      </c>
      <c r="C120" s="157"/>
      <c r="D120" s="19" t="s">
        <v>7</v>
      </c>
      <c r="E120" s="20">
        <f>SUM(E121:E124)</f>
        <v>0</v>
      </c>
    </row>
    <row r="121" spans="1:6">
      <c r="A121" s="21"/>
      <c r="B121" s="22" t="s">
        <v>24</v>
      </c>
      <c r="C121" s="23" t="s">
        <v>6</v>
      </c>
      <c r="D121" s="24" t="s">
        <v>7</v>
      </c>
      <c r="E121" s="25">
        <f>E126+E141</f>
        <v>0</v>
      </c>
    </row>
    <row r="122" spans="1:6">
      <c r="A122" s="21"/>
      <c r="B122" s="22"/>
      <c r="C122" s="23" t="s">
        <v>8</v>
      </c>
      <c r="D122" s="24" t="s">
        <v>7</v>
      </c>
      <c r="E122" s="25">
        <f>E127+E142</f>
        <v>0</v>
      </c>
    </row>
    <row r="123" spans="1:6">
      <c r="A123" s="21"/>
      <c r="B123" s="22"/>
      <c r="C123" s="23" t="s">
        <v>9</v>
      </c>
      <c r="D123" s="24" t="s">
        <v>7</v>
      </c>
      <c r="E123" s="25">
        <f>E128+E143</f>
        <v>0</v>
      </c>
    </row>
    <row r="124" spans="1:6" ht="13.5" thickBot="1">
      <c r="A124" s="26"/>
      <c r="B124" s="27"/>
      <c r="C124" s="28" t="s">
        <v>10</v>
      </c>
      <c r="D124" s="29" t="s">
        <v>7</v>
      </c>
      <c r="E124" s="30">
        <f>E129+E144</f>
        <v>0</v>
      </c>
    </row>
    <row r="125" spans="1:6">
      <c r="A125" s="31" t="s">
        <v>69</v>
      </c>
      <c r="B125" s="158" t="s">
        <v>34</v>
      </c>
      <c r="C125" s="159"/>
      <c r="D125" s="32" t="s">
        <v>7</v>
      </c>
      <c r="E125" s="33">
        <f>SUM(E126:E129)</f>
        <v>0</v>
      </c>
    </row>
    <row r="126" spans="1:6">
      <c r="A126" s="34"/>
      <c r="B126" s="22" t="s">
        <v>24</v>
      </c>
      <c r="C126" s="23" t="s">
        <v>6</v>
      </c>
      <c r="D126" s="24" t="s">
        <v>7</v>
      </c>
      <c r="E126" s="35">
        <f>ROUND(E131*E136,2)</f>
        <v>0</v>
      </c>
    </row>
    <row r="127" spans="1:6">
      <c r="A127" s="34"/>
      <c r="B127" s="22"/>
      <c r="C127" s="23" t="s">
        <v>8</v>
      </c>
      <c r="D127" s="24" t="s">
        <v>7</v>
      </c>
      <c r="E127" s="35">
        <f>ROUND(E132*E137,2)</f>
        <v>0</v>
      </c>
    </row>
    <row r="128" spans="1:6">
      <c r="A128" s="34"/>
      <c r="B128" s="22"/>
      <c r="C128" s="23" t="s">
        <v>9</v>
      </c>
      <c r="D128" s="24" t="s">
        <v>7</v>
      </c>
      <c r="E128" s="35">
        <f>ROUND(E133*E138,2)</f>
        <v>0</v>
      </c>
    </row>
    <row r="129" spans="1:5" ht="13.5" thickBot="1">
      <c r="A129" s="36"/>
      <c r="B129" s="27"/>
      <c r="C129" s="28" t="s">
        <v>10</v>
      </c>
      <c r="D129" s="29" t="s">
        <v>7</v>
      </c>
      <c r="E129" s="37">
        <f>ROUND(E134*E139,2)</f>
        <v>0</v>
      </c>
    </row>
    <row r="130" spans="1:5" outlineLevel="1">
      <c r="A130" s="38" t="s">
        <v>75</v>
      </c>
      <c r="B130" s="129" t="s">
        <v>36</v>
      </c>
      <c r="C130" s="39"/>
      <c r="D130" s="40"/>
      <c r="E130" s="41">
        <f>SUM(E131:E134)</f>
        <v>0</v>
      </c>
    </row>
    <row r="131" spans="1:5" outlineLevel="1">
      <c r="A131" s="34"/>
      <c r="B131" s="22" t="s">
        <v>24</v>
      </c>
      <c r="C131" s="23" t="s">
        <v>6</v>
      </c>
      <c r="D131" s="24" t="s">
        <v>25</v>
      </c>
      <c r="E131" s="42">
        <v>0</v>
      </c>
    </row>
    <row r="132" spans="1:5" outlineLevel="1">
      <c r="A132" s="34"/>
      <c r="B132" s="22"/>
      <c r="C132" s="23" t="s">
        <v>8</v>
      </c>
      <c r="D132" s="24" t="s">
        <v>25</v>
      </c>
      <c r="E132" s="42">
        <v>0</v>
      </c>
    </row>
    <row r="133" spans="1:5" outlineLevel="1">
      <c r="A133" s="34"/>
      <c r="B133" s="22"/>
      <c r="C133" s="23" t="s">
        <v>9</v>
      </c>
      <c r="D133" s="24" t="s">
        <v>25</v>
      </c>
      <c r="E133" s="42">
        <v>0</v>
      </c>
    </row>
    <row r="134" spans="1:5" ht="13.5" outlineLevel="1" thickBot="1">
      <c r="A134" s="36"/>
      <c r="B134" s="27"/>
      <c r="C134" s="28" t="s">
        <v>10</v>
      </c>
      <c r="D134" s="29" t="s">
        <v>25</v>
      </c>
      <c r="E134" s="43">
        <v>0</v>
      </c>
    </row>
    <row r="135" spans="1:5" s="65" customFormat="1" outlineLevel="1">
      <c r="A135" s="44" t="s">
        <v>76</v>
      </c>
      <c r="B135" s="160" t="s">
        <v>38</v>
      </c>
      <c r="C135" s="161"/>
      <c r="D135" s="161"/>
      <c r="E135" s="162"/>
    </row>
    <row r="136" spans="1:5" s="65" customFormat="1" outlineLevel="1">
      <c r="A136" s="45"/>
      <c r="B136" s="46" t="s">
        <v>24</v>
      </c>
      <c r="C136" s="47" t="s">
        <v>6</v>
      </c>
      <c r="D136" s="48" t="s">
        <v>26</v>
      </c>
      <c r="E136" s="49">
        <v>0</v>
      </c>
    </row>
    <row r="137" spans="1:5" s="65" customFormat="1" outlineLevel="1">
      <c r="A137" s="45"/>
      <c r="B137" s="46"/>
      <c r="C137" s="47" t="s">
        <v>8</v>
      </c>
      <c r="D137" s="48" t="s">
        <v>26</v>
      </c>
      <c r="E137" s="50">
        <v>0</v>
      </c>
    </row>
    <row r="138" spans="1:5" s="65" customFormat="1" outlineLevel="1">
      <c r="A138" s="45"/>
      <c r="B138" s="46"/>
      <c r="C138" s="47" t="s">
        <v>9</v>
      </c>
      <c r="D138" s="48" t="s">
        <v>26</v>
      </c>
      <c r="E138" s="50">
        <v>0</v>
      </c>
    </row>
    <row r="139" spans="1:5" s="65" customFormat="1" ht="13.5" outlineLevel="1" thickBot="1">
      <c r="A139" s="51"/>
      <c r="B139" s="52"/>
      <c r="C139" s="53" t="s">
        <v>10</v>
      </c>
      <c r="D139" s="54" t="s">
        <v>26</v>
      </c>
      <c r="E139" s="55">
        <v>0</v>
      </c>
    </row>
    <row r="140" spans="1:5">
      <c r="A140" s="56" t="s">
        <v>70</v>
      </c>
      <c r="B140" s="163" t="s">
        <v>62</v>
      </c>
      <c r="C140" s="164"/>
      <c r="D140" s="19" t="s">
        <v>7</v>
      </c>
      <c r="E140" s="57">
        <f>SUM(E141:E144)</f>
        <v>0</v>
      </c>
    </row>
    <row r="141" spans="1:5">
      <c r="A141" s="58"/>
      <c r="B141" s="22" t="s">
        <v>24</v>
      </c>
      <c r="C141" s="23" t="s">
        <v>6</v>
      </c>
      <c r="D141" s="24" t="s">
        <v>7</v>
      </c>
      <c r="E141" s="59">
        <f>ROUND((E146*E156/1000),2)+ROUND((E151*E161/1000),2)</f>
        <v>0</v>
      </c>
    </row>
    <row r="142" spans="1:5">
      <c r="A142" s="34"/>
      <c r="B142" s="22"/>
      <c r="C142" s="23" t="s">
        <v>8</v>
      </c>
      <c r="D142" s="24" t="s">
        <v>7</v>
      </c>
      <c r="E142" s="59">
        <f>ROUND((E147*E157/1000),2)+ROUND((E152*E162/1000),2)</f>
        <v>0</v>
      </c>
    </row>
    <row r="143" spans="1:5">
      <c r="A143" s="34"/>
      <c r="B143" s="22"/>
      <c r="C143" s="23" t="s">
        <v>9</v>
      </c>
      <c r="D143" s="24" t="s">
        <v>7</v>
      </c>
      <c r="E143" s="59">
        <f>ROUND((E148*E158/1000),2)+ROUND((E153*E163/1000),2)</f>
        <v>0</v>
      </c>
    </row>
    <row r="144" spans="1:5" ht="13.5" thickBot="1">
      <c r="A144" s="36"/>
      <c r="B144" s="27"/>
      <c r="C144" s="28" t="s">
        <v>10</v>
      </c>
      <c r="D144" s="29" t="s">
        <v>7</v>
      </c>
      <c r="E144" s="59">
        <f>ROUND((E149*E159/1000),2)+ROUND((E154*E164/1000),2)</f>
        <v>0</v>
      </c>
    </row>
    <row r="145" spans="1:5" outlineLevel="1">
      <c r="A145" s="60" t="s">
        <v>77</v>
      </c>
      <c r="B145" s="163" t="s">
        <v>40</v>
      </c>
      <c r="C145" s="164"/>
      <c r="D145" s="19" t="s">
        <v>25</v>
      </c>
      <c r="E145" s="61">
        <f>SUM(E146:E149)</f>
        <v>0</v>
      </c>
    </row>
    <row r="146" spans="1:5" outlineLevel="1">
      <c r="A146" s="58"/>
      <c r="B146" s="22" t="s">
        <v>24</v>
      </c>
      <c r="C146" s="23" t="s">
        <v>6</v>
      </c>
      <c r="D146" s="24" t="s">
        <v>25</v>
      </c>
      <c r="E146" s="62">
        <v>0</v>
      </c>
    </row>
    <row r="147" spans="1:5" outlineLevel="1">
      <c r="A147" s="34"/>
      <c r="B147" s="22"/>
      <c r="C147" s="23" t="s">
        <v>8</v>
      </c>
      <c r="D147" s="24" t="s">
        <v>25</v>
      </c>
      <c r="E147" s="62">
        <v>0</v>
      </c>
    </row>
    <row r="148" spans="1:5" outlineLevel="1">
      <c r="A148" s="34"/>
      <c r="B148" s="22"/>
      <c r="C148" s="23" t="s">
        <v>9</v>
      </c>
      <c r="D148" s="24" t="s">
        <v>25</v>
      </c>
      <c r="E148" s="62">
        <v>0</v>
      </c>
    </row>
    <row r="149" spans="1:5" ht="13.5" outlineLevel="1" thickBot="1">
      <c r="A149" s="36"/>
      <c r="B149" s="27"/>
      <c r="C149" s="28" t="s">
        <v>10</v>
      </c>
      <c r="D149" s="29" t="s">
        <v>25</v>
      </c>
      <c r="E149" s="63">
        <v>0</v>
      </c>
    </row>
    <row r="150" spans="1:5" outlineLevel="1">
      <c r="A150" s="60" t="s">
        <v>78</v>
      </c>
      <c r="B150" s="163" t="s">
        <v>45</v>
      </c>
      <c r="C150" s="164"/>
      <c r="D150" s="19" t="s">
        <v>46</v>
      </c>
      <c r="E150" s="57">
        <f>SUM(E151:E154)</f>
        <v>0</v>
      </c>
    </row>
    <row r="151" spans="1:5" outlineLevel="1">
      <c r="A151" s="58"/>
      <c r="B151" s="22" t="s">
        <v>24</v>
      </c>
      <c r="C151" s="23" t="s">
        <v>6</v>
      </c>
      <c r="D151" s="24" t="s">
        <v>46</v>
      </c>
      <c r="E151" s="59">
        <v>0</v>
      </c>
    </row>
    <row r="152" spans="1:5" outlineLevel="1">
      <c r="A152" s="34"/>
      <c r="B152" s="22"/>
      <c r="C152" s="23" t="s">
        <v>8</v>
      </c>
      <c r="D152" s="24" t="s">
        <v>46</v>
      </c>
      <c r="E152" s="59">
        <v>0</v>
      </c>
    </row>
    <row r="153" spans="1:5" outlineLevel="1">
      <c r="A153" s="34"/>
      <c r="B153" s="22"/>
      <c r="C153" s="23" t="s">
        <v>9</v>
      </c>
      <c r="D153" s="24" t="s">
        <v>46</v>
      </c>
      <c r="E153" s="59">
        <v>0</v>
      </c>
    </row>
    <row r="154" spans="1:5" ht="13.5" outlineLevel="1" thickBot="1">
      <c r="A154" s="36"/>
      <c r="B154" s="27"/>
      <c r="C154" s="28" t="s">
        <v>10</v>
      </c>
      <c r="D154" s="29" t="s">
        <v>46</v>
      </c>
      <c r="E154" s="59">
        <v>0</v>
      </c>
    </row>
    <row r="155" spans="1:5" s="65" customFormat="1" outlineLevel="1">
      <c r="A155" s="64" t="s">
        <v>79</v>
      </c>
      <c r="B155" s="160" t="s">
        <v>42</v>
      </c>
      <c r="C155" s="161"/>
      <c r="D155" s="161"/>
      <c r="E155" s="162"/>
    </row>
    <row r="156" spans="1:5" s="65" customFormat="1" outlineLevel="1">
      <c r="A156" s="66"/>
      <c r="B156" s="46" t="s">
        <v>24</v>
      </c>
      <c r="C156" s="47" t="s">
        <v>6</v>
      </c>
      <c r="D156" s="67" t="s">
        <v>43</v>
      </c>
      <c r="E156" s="68">
        <v>0</v>
      </c>
    </row>
    <row r="157" spans="1:5" s="65" customFormat="1" outlineLevel="1">
      <c r="A157" s="45"/>
      <c r="B157" s="46"/>
      <c r="C157" s="47" t="s">
        <v>8</v>
      </c>
      <c r="D157" s="67" t="s">
        <v>43</v>
      </c>
      <c r="E157" s="68">
        <v>0</v>
      </c>
    </row>
    <row r="158" spans="1:5" s="65" customFormat="1" outlineLevel="1">
      <c r="A158" s="45"/>
      <c r="B158" s="46"/>
      <c r="C158" s="47" t="s">
        <v>9</v>
      </c>
      <c r="D158" s="67" t="s">
        <v>43</v>
      </c>
      <c r="E158" s="68">
        <v>0</v>
      </c>
    </row>
    <row r="159" spans="1:5" s="65" customFormat="1" ht="13.5" outlineLevel="1" thickBot="1">
      <c r="A159" s="51"/>
      <c r="B159" s="52"/>
      <c r="C159" s="53" t="s">
        <v>10</v>
      </c>
      <c r="D159" s="69" t="s">
        <v>43</v>
      </c>
      <c r="E159" s="70">
        <v>0</v>
      </c>
    </row>
    <row r="160" spans="1:5" s="65" customFormat="1" outlineLevel="1">
      <c r="A160" s="64" t="s">
        <v>80</v>
      </c>
      <c r="B160" s="160" t="s">
        <v>48</v>
      </c>
      <c r="C160" s="161"/>
      <c r="D160" s="161"/>
      <c r="E160" s="162"/>
    </row>
    <row r="161" spans="1:5" s="65" customFormat="1" outlineLevel="1">
      <c r="A161" s="66"/>
      <c r="B161" s="46" t="s">
        <v>24</v>
      </c>
      <c r="C161" s="47" t="s">
        <v>6</v>
      </c>
      <c r="D161" s="67" t="s">
        <v>49</v>
      </c>
      <c r="E161" s="71">
        <v>0</v>
      </c>
    </row>
    <row r="162" spans="1:5" s="65" customFormat="1" outlineLevel="1">
      <c r="A162" s="45"/>
      <c r="B162" s="46"/>
      <c r="C162" s="47" t="s">
        <v>8</v>
      </c>
      <c r="D162" s="67" t="s">
        <v>49</v>
      </c>
      <c r="E162" s="72">
        <v>0</v>
      </c>
    </row>
    <row r="163" spans="1:5" s="65" customFormat="1" outlineLevel="1">
      <c r="A163" s="45"/>
      <c r="B163" s="46"/>
      <c r="C163" s="47" t="s">
        <v>9</v>
      </c>
      <c r="D163" s="67" t="s">
        <v>49</v>
      </c>
      <c r="E163" s="72">
        <v>0</v>
      </c>
    </row>
    <row r="164" spans="1:5" s="65" customFormat="1" ht="13.5" outlineLevel="1" thickBot="1">
      <c r="A164" s="51"/>
      <c r="B164" s="52"/>
      <c r="C164" s="53" t="s">
        <v>10</v>
      </c>
      <c r="D164" s="69" t="s">
        <v>49</v>
      </c>
      <c r="E164" s="73">
        <v>0</v>
      </c>
    </row>
    <row r="165" spans="1:5" s="122" customFormat="1" ht="13.5" customHeight="1" thickBot="1">
      <c r="A165" s="124" t="s">
        <v>81</v>
      </c>
      <c r="B165" s="125"/>
      <c r="C165" s="125"/>
      <c r="D165" s="126"/>
      <c r="E165" s="127"/>
    </row>
    <row r="166" spans="1:5">
      <c r="A166" s="79" t="s">
        <v>72</v>
      </c>
      <c r="B166" s="80" t="s">
        <v>13</v>
      </c>
      <c r="C166" s="81"/>
      <c r="D166" s="19" t="s">
        <v>7</v>
      </c>
      <c r="E166" s="82">
        <f>ROUND(E168*E170,2)</f>
        <v>0</v>
      </c>
    </row>
    <row r="167" spans="1:5">
      <c r="A167" s="83" t="s">
        <v>73</v>
      </c>
      <c r="B167" s="84" t="s">
        <v>63</v>
      </c>
      <c r="C167" s="85"/>
      <c r="D167" s="24" t="s">
        <v>7</v>
      </c>
      <c r="E167" s="86">
        <f>ROUND(E169*E171,2)</f>
        <v>0</v>
      </c>
    </row>
    <row r="168" spans="1:5">
      <c r="A168" s="83" t="s">
        <v>74</v>
      </c>
      <c r="B168" s="84" t="s">
        <v>31</v>
      </c>
      <c r="C168" s="85"/>
      <c r="D168" s="24" t="s">
        <v>25</v>
      </c>
      <c r="E168" s="86">
        <v>0</v>
      </c>
    </row>
    <row r="169" spans="1:5">
      <c r="A169" s="87" t="s">
        <v>82</v>
      </c>
      <c r="B169" s="84" t="s">
        <v>65</v>
      </c>
      <c r="C169" s="85"/>
      <c r="D169" s="24" t="s">
        <v>25</v>
      </c>
      <c r="E169" s="86">
        <v>0</v>
      </c>
    </row>
    <row r="170" spans="1:5">
      <c r="A170" s="87" t="s">
        <v>83</v>
      </c>
      <c r="B170" s="84" t="s">
        <v>23</v>
      </c>
      <c r="C170" s="85"/>
      <c r="D170" s="24" t="s">
        <v>26</v>
      </c>
      <c r="E170" s="86">
        <v>0</v>
      </c>
    </row>
    <row r="171" spans="1:5" ht="13.5" thickBot="1">
      <c r="A171" s="88" t="s">
        <v>84</v>
      </c>
      <c r="B171" s="89" t="s">
        <v>68</v>
      </c>
      <c r="C171" s="90"/>
      <c r="D171" s="91" t="s">
        <v>26</v>
      </c>
      <c r="E171" s="92">
        <v>0</v>
      </c>
    </row>
    <row r="172" spans="1:5" s="98" customFormat="1" ht="13.5" customHeight="1" thickBot="1">
      <c r="A172" s="93" t="s">
        <v>85</v>
      </c>
      <c r="B172" s="94"/>
      <c r="C172" s="95"/>
      <c r="D172" s="96"/>
      <c r="E172" s="97"/>
    </row>
    <row r="173" spans="1:5" s="98" customFormat="1" ht="12.75" customHeight="1">
      <c r="A173" s="99" t="s">
        <v>86</v>
      </c>
      <c r="B173" s="182" t="s">
        <v>32</v>
      </c>
      <c r="C173" s="183"/>
      <c r="D173" s="100" t="s">
        <v>7</v>
      </c>
      <c r="E173" s="101">
        <f>E20+E66+E96+E120-E166-E167</f>
        <v>0</v>
      </c>
    </row>
    <row r="174" spans="1:5" s="98" customFormat="1">
      <c r="A174" s="102" t="s">
        <v>87</v>
      </c>
      <c r="B174" s="184" t="s">
        <v>20</v>
      </c>
      <c r="C174" s="185"/>
      <c r="D174" s="103" t="s">
        <v>7</v>
      </c>
      <c r="E174" s="104">
        <f>ROUND(E173*0.18,2)</f>
        <v>0</v>
      </c>
    </row>
    <row r="175" spans="1:5" s="98" customFormat="1" ht="13.5" customHeight="1" thickBot="1">
      <c r="A175" s="105" t="s">
        <v>88</v>
      </c>
      <c r="B175" s="106" t="s">
        <v>71</v>
      </c>
      <c r="C175" s="107"/>
      <c r="D175" s="108" t="s">
        <v>7</v>
      </c>
      <c r="E175" s="109">
        <f>E173+E174</f>
        <v>0</v>
      </c>
    </row>
    <row r="177" spans="1:5" s="113" customFormat="1" ht="14.25" customHeight="1">
      <c r="A177" s="110" t="s">
        <v>30</v>
      </c>
      <c r="B177" s="111"/>
      <c r="C177" s="112"/>
      <c r="D177" s="112"/>
      <c r="E177" s="112"/>
    </row>
    <row r="178" spans="1:5">
      <c r="A178" s="114" t="s">
        <v>60</v>
      </c>
      <c r="B178" s="143"/>
      <c r="C178" s="144"/>
      <c r="D178" s="145"/>
      <c r="E178" s="145"/>
    </row>
    <row r="179" spans="1:5" ht="168" customHeight="1">
      <c r="A179" s="115" t="s">
        <v>61</v>
      </c>
      <c r="B179" s="186" t="s">
        <v>106</v>
      </c>
      <c r="C179" s="186"/>
      <c r="D179" s="186"/>
      <c r="E179" s="186"/>
    </row>
    <row r="180" spans="1:5">
      <c r="A180" s="136"/>
      <c r="B180" s="137" t="s">
        <v>107</v>
      </c>
      <c r="C180" s="136"/>
      <c r="D180" s="137" t="s">
        <v>108</v>
      </c>
      <c r="E180" s="137"/>
    </row>
    <row r="181" spans="1:5">
      <c r="A181" s="136"/>
      <c r="B181" s="146"/>
      <c r="C181" s="136"/>
      <c r="D181" s="146" t="s">
        <v>110</v>
      </c>
      <c r="E181" s="136"/>
    </row>
    <row r="182" spans="1:5">
      <c r="A182" s="136"/>
      <c r="B182" s="136" t="s">
        <v>109</v>
      </c>
      <c r="C182" s="136"/>
      <c r="D182" s="136" t="s">
        <v>109</v>
      </c>
      <c r="E182" s="136"/>
    </row>
    <row r="183" spans="1:5">
      <c r="A183" s="136"/>
      <c r="B183" s="136"/>
      <c r="C183" s="136"/>
      <c r="D183" s="136"/>
      <c r="E183" s="136"/>
    </row>
    <row r="184" spans="1:5">
      <c r="A184" s="136"/>
      <c r="B184" s="136" t="s">
        <v>28</v>
      </c>
      <c r="C184" s="136"/>
      <c r="D184" s="136" t="s">
        <v>28</v>
      </c>
      <c r="E184" s="136"/>
    </row>
  </sheetData>
  <mergeCells count="46">
    <mergeCell ref="B155:E155"/>
    <mergeCell ref="B160:E160"/>
    <mergeCell ref="B173:C173"/>
    <mergeCell ref="B174:C174"/>
    <mergeCell ref="B179:E179"/>
    <mergeCell ref="B150:C150"/>
    <mergeCell ref="B106:E106"/>
    <mergeCell ref="B111:E111"/>
    <mergeCell ref="B116:C116"/>
    <mergeCell ref="B117:C117"/>
    <mergeCell ref="B118:C118"/>
    <mergeCell ref="A119:E119"/>
    <mergeCell ref="B120:C120"/>
    <mergeCell ref="B125:C125"/>
    <mergeCell ref="B135:E135"/>
    <mergeCell ref="B140:C140"/>
    <mergeCell ref="B145:C145"/>
    <mergeCell ref="A17:E17"/>
    <mergeCell ref="B101:E101"/>
    <mergeCell ref="B66:C66"/>
    <mergeCell ref="B71:E71"/>
    <mergeCell ref="B76:E76"/>
    <mergeCell ref="B81:E81"/>
    <mergeCell ref="B86:E86"/>
    <mergeCell ref="B91:C91"/>
    <mergeCell ref="B92:C92"/>
    <mergeCell ref="B93:C93"/>
    <mergeCell ref="B94:C94"/>
    <mergeCell ref="A95:E95"/>
    <mergeCell ref="B96:C96"/>
    <mergeCell ref="D13:E13"/>
    <mergeCell ref="A65:E65"/>
    <mergeCell ref="A11:E11"/>
    <mergeCell ref="A12:E12"/>
    <mergeCell ref="A19:E19"/>
    <mergeCell ref="B20:C20"/>
    <mergeCell ref="B25:C25"/>
    <mergeCell ref="B35:E35"/>
    <mergeCell ref="B40:C40"/>
    <mergeCell ref="B45:C45"/>
    <mergeCell ref="B50:C50"/>
    <mergeCell ref="B55:E55"/>
    <mergeCell ref="B60:E60"/>
    <mergeCell ref="A14:E14"/>
    <mergeCell ref="A15:E15"/>
    <mergeCell ref="A16:E16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65" fitToHeight="3" orientation="portrait" r:id="rId1"/>
  <headerFooter alignWithMargins="0"/>
  <rowBreaks count="1" manualBreakCount="1">
    <brk id="9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5(6) акт об оказании услуг</vt:lpstr>
      <vt:lpstr>'5(6) акт об оказании услуг'!Заголовки_для_печати</vt:lpstr>
      <vt:lpstr>'5(6) акт об оказании услуг'!Область_печати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VolosanovaN</dc:creator>
  <cp:lastModifiedBy>abramova</cp:lastModifiedBy>
  <cp:lastPrinted>2017-02-01T11:49:52Z</cp:lastPrinted>
  <dcterms:created xsi:type="dcterms:W3CDTF">2008-02-13T13:22:23Z</dcterms:created>
  <dcterms:modified xsi:type="dcterms:W3CDTF">2017-06-01T10:05:19Z</dcterms:modified>
</cp:coreProperties>
</file>